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23256" windowHeight="12600"/>
  </bookViews>
  <sheets>
    <sheet name="план. ст-ть" sheetId="1" r:id="rId1"/>
  </sheets>
  <externalReferences>
    <externalReference r:id="rId2"/>
    <externalReference r:id="rId3"/>
  </externalReferences>
  <definedNames>
    <definedName name="_xlnm._FilterDatabase" localSheetId="0" hidden="1">'план. ст-ть'!$A$8:$CH$126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S123" i="1" l="1"/>
  <c r="M123" i="1"/>
  <c r="L123" i="1"/>
  <c r="E123" i="1"/>
  <c r="AH123" i="1"/>
  <c r="R123" i="1"/>
  <c r="G123" i="1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K123" i="1" l="1"/>
  <c r="AE123" i="1"/>
  <c r="AF123" i="1"/>
  <c r="AC123" i="1"/>
  <c r="AG123" i="1"/>
  <c r="J123" i="1"/>
  <c r="W123" i="1"/>
  <c r="Z123" i="1"/>
  <c r="AA123" i="1"/>
  <c r="P123" i="1"/>
  <c r="AI123" i="1"/>
  <c r="Y123" i="1"/>
  <c r="X123" i="1" s="1"/>
  <c r="N123" i="1"/>
  <c r="H123" i="1"/>
  <c r="F123" i="1" s="1"/>
  <c r="Q123" i="1"/>
  <c r="AB123" i="1" l="1"/>
  <c r="O123" i="1"/>
  <c r="I123" i="1"/>
  <c r="V123" i="1"/>
  <c r="AD123" i="1"/>
  <c r="T123" i="1" l="1"/>
  <c r="U123" i="1" l="1"/>
  <c r="AJ123" i="1" l="1"/>
</calcChain>
</file>

<file path=xl/sharedStrings.xml><?xml version="1.0" encoding="utf-8"?>
<sst xmlns="http://schemas.openxmlformats.org/spreadsheetml/2006/main" count="183" uniqueCount="182">
  <si>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2023 год</t>
  </si>
  <si>
    <t xml:space="preserve">кс    </t>
  </si>
  <si>
    <t>сдп</t>
  </si>
  <si>
    <t xml:space="preserve">дс   </t>
  </si>
  <si>
    <t xml:space="preserve">вмп   </t>
  </si>
  <si>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</si>
  <si>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</si>
  <si>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</si>
  <si>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</si>
  <si>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</si>
  <si>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</si>
  <si>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</si>
  <si>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 xml:space="preserve">1.2 результативность 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</si>
  <si>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</si>
  <si>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</si>
  <si>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</si>
  <si>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</si>
  <si>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</si>
  <si>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</si>
  <si>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</si>
  <si>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</si>
  <si>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</si>
  <si>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</si>
  <si>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</si>
  <si>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</si>
  <si>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</si>
  <si>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</si>
  <si>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</si>
  <si>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</si>
  <si>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</si>
  <si>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</si>
  <si>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</si>
  <si>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</si>
  <si>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</si>
  <si>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лиц, всего-в том числе в:</t>
  </si>
  <si>
    <t>8.2.1 амбулаторных условиях</t>
  </si>
  <si>
    <t>8.2.2. результативность</t>
  </si>
  <si>
    <t>8.3. стационарных условиях</t>
  </si>
  <si>
    <t>8.4.  условиях дневных стационаров</t>
  </si>
  <si>
    <t>9.Диализ</t>
  </si>
  <si>
    <t>ВСЕГО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</si>
  <si>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</si>
  <si>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</si>
  <si>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</si>
  <si>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</si>
  <si>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</si>
  <si>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</si>
  <si>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</si>
  <si>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</si>
  <si>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</si>
  <si>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</si>
  <si>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</si>
  <si>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</si>
  <si>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</si>
  <si>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>Финансовое обеспечение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</si>
  <si>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</si>
  <si>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</si>
  <si>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</si>
  <si>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</si>
  <si>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</si>
  <si>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</si>
  <si>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</si>
  <si>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</si>
  <si>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</si>
  <si>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1+2+3+4+5+8+9</t>
  </si>
  <si>
    <t>КГБУЗ "Краевая клиническая больница" им. проф. С.И. Сергеева МЗХК</t>
  </si>
  <si>
    <t>КГБУЗ "Краевая клиническая больница" имени профессора О.В. Владимирцева МЗХК</t>
  </si>
  <si>
    <t>КГБУЗ «Перинатальный центр» им.проф. Г.С.Постола МЗХК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</si>
  <si>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</si>
  <si>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</si>
  <si>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</si>
  <si>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</si>
  <si>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</si>
  <si>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КГАУЗ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</si>
  <si>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</si>
  <si>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</si>
  <si>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</si>
  <si>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</si>
  <si>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</si>
  <si>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Хабаровский филиал ФГБНУ  "Дальневосточный научный центр физиологии и патологии дыхания"  НИИ охраны материнства и детства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</si>
  <si>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</si>
  <si>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</si>
  <si>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</si>
  <si>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</si>
  <si>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</si>
  <si>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</si>
  <si>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</si>
  <si>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</si>
  <si>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</si>
  <si>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</si>
  <si>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</si>
  <si>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</si>
  <si>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</si>
  <si>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</si>
  <si>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</si>
  <si>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</si>
  <si>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</si>
  <si>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</si>
  <si>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</si>
  <si>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</si>
  <si>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</si>
  <si>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</si>
  <si>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</si>
  <si>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</si>
  <si>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</si>
  <si>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</si>
  <si>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</si>
  <si>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</si>
  <si>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</si>
  <si>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"Белый клен"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</si>
  <si>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</si>
  <si>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</si>
  <si>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</si>
  <si>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</si>
  <si>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</si>
  <si>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</si>
  <si>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</si>
  <si>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</si>
  <si>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</si>
  <si>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</si>
  <si>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</si>
  <si>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</si>
  <si>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</si>
  <si>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</si>
  <si>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</si>
  <si>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</si>
  <si>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ООО "Эверест"</t>
  </si>
  <si>
    <t>ООО "НПФ "Хеликс"</t>
  </si>
  <si>
    <t>ООО "Виталаб"</t>
  </si>
  <si>
    <t>ООО "М-ЛАЙН"</t>
  </si>
  <si>
    <t>ООО "Нейроклиника"</t>
  </si>
  <si>
    <t>ООО "Меди"</t>
  </si>
  <si>
    <t>ООО "Наша клиника -Медицина"</t>
  </si>
  <si>
    <t xml:space="preserve">ООО " НМЦ Ситилаб" </t>
  </si>
  <si>
    <t xml:space="preserve">ООО "Ситилаб-Сибирь" </t>
  </si>
  <si>
    <t xml:space="preserve">ООО "Гемотест Восток" </t>
  </si>
  <si>
    <t>ООО "ЛУЧ"</t>
  </si>
  <si>
    <t xml:space="preserve">ООО "ЦСОИЭС" </t>
  </si>
  <si>
    <t>ООО "ЭКО-центр"</t>
  </si>
  <si>
    <t>ООО "Эмбрилайф" ЦИЭР</t>
  </si>
  <si>
    <t>ООО "ЦЕНТР ЭКО"</t>
  </si>
  <si>
    <t>ФГБОУ ВО Амурская ГМА Минздрава России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</si>
  <si>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</si>
  <si>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</si>
  <si>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</si>
  <si>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</si>
  <si>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</si>
  <si>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</si>
  <si>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</si>
  <si>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</si>
  <si>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</si>
  <si>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КГАУЗ "Комсомольская стоматологическая поликлиника"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</si>
  <si>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</si>
  <si>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</si>
  <si>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</si>
  <si>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"Альтернатива" г.Комсомольск</t>
  </si>
  <si>
    <t xml:space="preserve">ООО "МЦ "Кедр"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</si>
  <si>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</si>
  <si>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</si>
  <si>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</si>
  <si>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</si>
  <si>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</si>
  <si>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</si>
  <si>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</si>
  <si>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</si>
  <si>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</si>
  <si>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</si>
  <si>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</si>
  <si>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</si>
  <si>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</si>
  <si>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ИП Шамгунова Е.Н.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</si>
  <si>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</si>
  <si>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</si>
  <si>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</si>
  <si>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</si>
  <si>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</si>
  <si>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</si>
  <si>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</si>
  <si>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Приложение №10
 к протоколу Комиссии по разработке ТП ОМС 
от  28.11.2023 №11</t>
  </si>
  <si>
    <t>Итого 28.11.2023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</si>
  <si>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4-6 к решению Комиссии от 28.11.2023  № 11</t>
    </r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</si>
  <si>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№3 к решению Комиссии от 28.11.2023 № 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</si>
</sst>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5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16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8" fillId="0" borderId="0"/>
    <xf numFmtId="0" fontId="16" fillId="0" borderId="0"/>
    <xf numFmtId="0" fontId="18" fillId="0" borderId="0"/>
    <xf numFmtId="0" fontId="16" fillId="0" borderId="0"/>
    <xf numFmtId="0" fontId="9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4" fillId="0" borderId="0" xfId="3" applyFont="1" applyFill="1" applyAlignment="1">
      <alignment horizontal="center" vertical="center" wrapText="1"/>
    </xf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vertical="center" wrapText="1"/>
    </xf>
    <xf numFmtId="43" fontId="4" fillId="0" borderId="0" xfId="3" applyNumberFormat="1" applyFont="1" applyFill="1" applyAlignment="1">
      <alignment horizontal="center"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3" fillId="0" borderId="1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0" xfId="2" applyFont="1" applyFill="1" applyAlignment="1">
      <alignment horizontal="right"/>
    </xf>
    <xf numFmtId="1" fontId="3" fillId="0" borderId="4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1" fontId="3" fillId="0" borderId="7" xfId="2" applyNumberFormat="1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1" fontId="10" fillId="0" borderId="8" xfId="2" applyNumberFormat="1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" fillId="0" borderId="2" xfId="2" applyFont="1" applyFill="1" applyBorder="1"/>
    <xf numFmtId="0" fontId="3" fillId="0" borderId="2" xfId="4" applyFont="1" applyFill="1" applyBorder="1" applyAlignment="1">
      <alignment wrapText="1"/>
    </xf>
    <xf numFmtId="1" fontId="3" fillId="0" borderId="2" xfId="4" applyNumberFormat="1" applyFont="1" applyFill="1" applyBorder="1" applyAlignment="1">
      <alignment horizontal="right" wrapText="1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5" fontId="3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43" fontId="3" fillId="0" borderId="0" xfId="2" applyNumberFormat="1" applyFont="1" applyFill="1"/>
    <xf numFmtId="4" fontId="3" fillId="0" borderId="0" xfId="2" applyNumberFormat="1" applyFont="1" applyFill="1"/>
    <xf numFmtId="0" fontId="3" fillId="0" borderId="2" xfId="4" applyFont="1" applyFill="1" applyBorder="1" applyAlignment="1">
      <alignment horizontal="left" wrapText="1"/>
    </xf>
    <xf numFmtId="0" fontId="3" fillId="0" borderId="2" xfId="4" applyFont="1" applyFill="1" applyBorder="1" applyAlignment="1">
      <alignment vertical="justify" wrapText="1"/>
    </xf>
    <xf numFmtId="1" fontId="3" fillId="0" borderId="2" xfId="4" applyNumberFormat="1" applyFont="1" applyFill="1" applyBorder="1" applyAlignment="1">
      <alignment horizontal="right" vertical="justify" wrapText="1"/>
    </xf>
    <xf numFmtId="0" fontId="3" fillId="0" borderId="2" xfId="4" applyNumberFormat="1" applyFont="1" applyFill="1" applyBorder="1" applyAlignment="1">
      <alignment horizontal="right" vertical="justify" wrapText="1"/>
    </xf>
    <xf numFmtId="0" fontId="3" fillId="0" borderId="2" xfId="1" applyNumberFormat="1" applyFont="1" applyFill="1" applyBorder="1"/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164" fontId="12" fillId="0" borderId="2" xfId="1" applyFont="1" applyFill="1" applyBorder="1"/>
    <xf numFmtId="165" fontId="12" fillId="0" borderId="2" xfId="1" applyNumberFormat="1" applyFont="1" applyFill="1" applyBorder="1"/>
    <xf numFmtId="0" fontId="3" fillId="0" borderId="2" xfId="2" applyFont="1" applyFill="1" applyBorder="1" applyAlignment="1">
      <alignment horizontal="left" wrapText="1"/>
    </xf>
    <xf numFmtId="164" fontId="13" fillId="0" borderId="2" xfId="1" applyFont="1" applyFill="1" applyBorder="1"/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6" fontId="5" fillId="0" borderId="2" xfId="1" applyNumberFormat="1" applyFont="1" applyFill="1" applyBorder="1"/>
    <xf numFmtId="165" fontId="5" fillId="0" borderId="2" xfId="1" applyNumberFormat="1" applyFont="1" applyFill="1" applyBorder="1"/>
    <xf numFmtId="4" fontId="5" fillId="0" borderId="0" xfId="2" applyNumberFormat="1" applyFont="1" applyFill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164" fontId="3" fillId="0" borderId="0" xfId="3" applyNumberFormat="1" applyFont="1" applyFill="1"/>
    <xf numFmtId="164" fontId="3" fillId="0" borderId="0" xfId="5" applyFont="1" applyFill="1"/>
    <xf numFmtId="0" fontId="9" fillId="0" borderId="5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16" fontId="3" fillId="0" borderId="2" xfId="4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5" fillId="0" borderId="0" xfId="2" applyFont="1" applyFill="1" applyBorder="1"/>
    <xf numFmtId="14" fontId="5" fillId="0" borderId="0" xfId="4" applyNumberFormat="1" applyFont="1" applyFill="1" applyBorder="1" applyAlignment="1">
      <alignment wrapText="1"/>
    </xf>
    <xf numFmtId="1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166" fontId="5" fillId="0" borderId="0" xfId="1" applyNumberFormat="1" applyFont="1" applyFill="1" applyBorder="1"/>
    <xf numFmtId="164" fontId="5" fillId="0" borderId="0" xfId="1" applyFont="1" applyFill="1" applyBorder="1"/>
    <xf numFmtId="164" fontId="5" fillId="0" borderId="0" xfId="1" applyNumberFormat="1" applyFont="1" applyFill="1" applyBorder="1"/>
    <xf numFmtId="165" fontId="5" fillId="0" borderId="0" xfId="1" applyNumberFormat="1" applyFont="1" applyFill="1" applyBorder="1"/>
  </cellXfs>
  <cellStyles count="72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3"/>
    <cellStyle name="Обычный 3 2" xfId="14"/>
    <cellStyle name="Обычный 3 2 2" xfId="2"/>
    <cellStyle name="Обычный 3 2 3" xfId="3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4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5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CE127"/>
  <sheetViews>
    <sheetView tabSelected="1" zoomScale="70" zoomScaleNormal="70" workbookViewId="0">
      <pane xSplit="4" ySplit="9" topLeftCell="E118" activePane="bottomRight" state="frozen"/>
      <selection activeCell="A5" sqref="A5"/>
      <selection pane="topRight" activeCell="E5" sqref="E5"/>
      <selection pane="bottomLeft" activeCell="A10" sqref="A10"/>
      <selection pane="bottomRight" activeCell="E6" sqref="E6:E7"/>
    </sheetView>
  </sheetViews>
  <sheetFormatPr defaultColWidth="9.44140625" defaultRowHeight="18" x14ac:dyDescent="0.35"/>
  <cols>
    <col min="1" max="1" width="6.88671875" style="11" customWidth="1"/>
    <col min="2" max="2" width="46.33203125" style="1" customWidth="1"/>
    <col min="3" max="3" width="19.109375" style="2" customWidth="1"/>
    <col min="4" max="4" width="16.6640625" style="1" customWidth="1"/>
    <col min="5" max="5" width="11.6640625" style="1" customWidth="1"/>
    <col min="6" max="6" width="29.6640625" style="11" customWidth="1"/>
    <col min="7" max="7" width="26.44140625" style="11" customWidth="1"/>
    <col min="8" max="8" width="26" style="11" customWidth="1"/>
    <col min="9" max="9" width="27.88671875" style="11" customWidth="1"/>
    <col min="10" max="10" width="28.44140625" style="11" customWidth="1"/>
    <col min="11" max="13" width="26.5546875" style="11" customWidth="1"/>
    <col min="14" max="14" width="27.5546875" style="11" customWidth="1"/>
    <col min="15" max="15" width="25.33203125" style="11" customWidth="1"/>
    <col min="16" max="16" width="25.6640625" style="11" customWidth="1"/>
    <col min="17" max="18" width="25.33203125" style="11" customWidth="1"/>
    <col min="19" max="19" width="25.44140625" style="11" customWidth="1"/>
    <col min="20" max="20" width="27.5546875" style="14" customWidth="1"/>
    <col min="21" max="21" width="26.6640625" style="11" customWidth="1"/>
    <col min="22" max="22" width="30" style="11" customWidth="1"/>
    <col min="23" max="23" width="27.109375" style="11" customWidth="1"/>
    <col min="24" max="26" width="26.44140625" style="11" customWidth="1"/>
    <col min="27" max="27" width="26.5546875" style="11" customWidth="1"/>
    <col min="28" max="28" width="26.6640625" style="14" customWidth="1"/>
    <col min="29" max="30" width="26.88671875" style="11" customWidth="1"/>
    <col min="31" max="31" width="23.44140625" style="11" customWidth="1"/>
    <col min="32" max="32" width="22.33203125" style="11" customWidth="1"/>
    <col min="33" max="33" width="23.33203125" style="11" customWidth="1"/>
    <col min="34" max="34" width="21.5546875" style="11" customWidth="1"/>
    <col min="35" max="35" width="23" style="11" customWidth="1"/>
    <col min="36" max="36" width="29.44140625" style="11" customWidth="1"/>
    <col min="37" max="16384" width="9.44140625" style="11"/>
  </cols>
  <sheetData>
    <row r="1" spans="1:36" s="1" customFormat="1" ht="20.25" customHeight="1" x14ac:dyDescent="0.35">
      <c r="C1" s="2"/>
      <c r="I1" s="76"/>
      <c r="N1" s="77" t="s">
        <v>178</v>
      </c>
      <c r="O1" s="77"/>
      <c r="P1" s="77"/>
      <c r="Q1" s="77"/>
      <c r="R1" s="3"/>
      <c r="T1" s="4"/>
      <c r="V1" s="76"/>
      <c r="W1" s="5"/>
      <c r="X1" s="5"/>
      <c r="Y1" s="5"/>
      <c r="Z1" s="5"/>
      <c r="AB1" s="6"/>
      <c r="AC1" s="78"/>
      <c r="AD1" s="78"/>
      <c r="AE1" s="78"/>
      <c r="AF1" s="78"/>
      <c r="AG1" s="78"/>
      <c r="AH1" s="78"/>
      <c r="AI1" s="79"/>
      <c r="AJ1" s="79"/>
    </row>
    <row r="2" spans="1:36" s="1" customFormat="1" x14ac:dyDescent="0.35">
      <c r="C2" s="2"/>
      <c r="I2" s="76"/>
      <c r="N2" s="77"/>
      <c r="O2" s="77"/>
      <c r="P2" s="77"/>
      <c r="Q2" s="77"/>
      <c r="R2" s="7"/>
      <c r="T2" s="8"/>
      <c r="V2" s="76"/>
      <c r="W2" s="5"/>
      <c r="X2" s="5"/>
      <c r="Y2" s="5"/>
      <c r="Z2" s="5"/>
      <c r="AB2" s="6"/>
      <c r="AJ2" s="9"/>
    </row>
    <row r="3" spans="1:36" s="1" customFormat="1" x14ac:dyDescent="0.35">
      <c r="C3" s="2"/>
      <c r="N3" s="77"/>
      <c r="O3" s="77"/>
      <c r="P3" s="77"/>
      <c r="Q3" s="77"/>
      <c r="R3" s="3"/>
      <c r="T3" s="4"/>
      <c r="V3" s="10"/>
      <c r="W3" s="10"/>
      <c r="X3" s="10"/>
      <c r="Y3" s="10"/>
      <c r="Z3" s="10"/>
      <c r="AB3" s="6"/>
      <c r="AC3" s="6"/>
      <c r="AD3" s="6"/>
      <c r="AE3" s="6"/>
      <c r="AF3" s="6"/>
      <c r="AG3" s="6"/>
      <c r="AH3" s="6"/>
      <c r="AI3" s="6"/>
      <c r="AJ3" s="6"/>
    </row>
    <row r="4" spans="1:36" ht="27.75" customHeight="1" x14ac:dyDescent="0.35">
      <c r="B4" s="80" t="s">
        <v>0</v>
      </c>
      <c r="C4" s="80"/>
      <c r="D4" s="80"/>
      <c r="E4" s="80"/>
      <c r="F4" s="80"/>
      <c r="G4" s="80"/>
      <c r="H4" s="80"/>
      <c r="I4" s="80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19.649999999999999" customHeight="1" x14ac:dyDescent="0.35">
      <c r="I5" s="12"/>
      <c r="Q5" s="11">
        <v>2135075.5499999998</v>
      </c>
      <c r="S5" s="12"/>
      <c r="T5" s="13"/>
      <c r="W5" s="11" t="s">
        <v>1</v>
      </c>
      <c r="Y5" s="11" t="s">
        <v>2</v>
      </c>
      <c r="Z5" s="11" t="s">
        <v>3</v>
      </c>
      <c r="AA5" s="11" t="s">
        <v>4</v>
      </c>
      <c r="AJ5" s="15" t="s">
        <v>5</v>
      </c>
    </row>
    <row r="6" spans="1:36" s="17" customFormat="1" ht="47.4" customHeight="1" x14ac:dyDescent="0.35">
      <c r="A6" s="69" t="s">
        <v>6</v>
      </c>
      <c r="B6" s="83" t="s">
        <v>7</v>
      </c>
      <c r="C6" s="16"/>
      <c r="D6" s="83" t="s">
        <v>8</v>
      </c>
      <c r="E6" s="85" t="s">
        <v>9</v>
      </c>
      <c r="F6" s="69" t="s">
        <v>10</v>
      </c>
      <c r="G6" s="82" t="s">
        <v>11</v>
      </c>
      <c r="H6" s="69" t="s">
        <v>12</v>
      </c>
      <c r="I6" s="69" t="s">
        <v>13</v>
      </c>
      <c r="J6" s="69" t="s">
        <v>14</v>
      </c>
      <c r="K6" s="75" t="s">
        <v>15</v>
      </c>
      <c r="L6" s="75" t="s">
        <v>16</v>
      </c>
      <c r="M6" s="69" t="s">
        <v>17</v>
      </c>
      <c r="N6" s="69" t="s">
        <v>18</v>
      </c>
      <c r="O6" s="69" t="s">
        <v>19</v>
      </c>
      <c r="P6" s="69" t="s">
        <v>20</v>
      </c>
      <c r="Q6" s="69" t="s">
        <v>21</v>
      </c>
      <c r="R6" s="70" t="s">
        <v>22</v>
      </c>
      <c r="S6" s="65" t="s">
        <v>23</v>
      </c>
      <c r="T6" s="67" t="s">
        <v>24</v>
      </c>
      <c r="U6" s="68" t="s">
        <v>25</v>
      </c>
      <c r="V6" s="69" t="s">
        <v>26</v>
      </c>
      <c r="W6" s="69" t="s">
        <v>27</v>
      </c>
      <c r="X6" s="69" t="s">
        <v>28</v>
      </c>
      <c r="Y6" s="69" t="s">
        <v>29</v>
      </c>
      <c r="Z6" s="69" t="s">
        <v>30</v>
      </c>
      <c r="AA6" s="69" t="s">
        <v>31</v>
      </c>
      <c r="AB6" s="67" t="s">
        <v>32</v>
      </c>
      <c r="AC6" s="69" t="s">
        <v>33</v>
      </c>
      <c r="AD6" s="63" t="s">
        <v>34</v>
      </c>
      <c r="AE6" s="69" t="s">
        <v>35</v>
      </c>
      <c r="AF6" s="69" t="s">
        <v>36</v>
      </c>
      <c r="AG6" s="69" t="s">
        <v>37</v>
      </c>
      <c r="AH6" s="69" t="s">
        <v>38</v>
      </c>
      <c r="AI6" s="65" t="s">
        <v>39</v>
      </c>
      <c r="AJ6" s="73" t="s">
        <v>40</v>
      </c>
    </row>
    <row r="7" spans="1:36" s="17" customFormat="1" ht="207" customHeight="1" x14ac:dyDescent="0.35">
      <c r="A7" s="70"/>
      <c r="B7" s="84"/>
      <c r="C7" s="18"/>
      <c r="D7" s="84"/>
      <c r="E7" s="85"/>
      <c r="F7" s="69"/>
      <c r="G7" s="82"/>
      <c r="H7" s="69"/>
      <c r="I7" s="69"/>
      <c r="J7" s="69"/>
      <c r="K7" s="75"/>
      <c r="L7" s="75"/>
      <c r="M7" s="69"/>
      <c r="N7" s="69"/>
      <c r="O7" s="69"/>
      <c r="P7" s="69"/>
      <c r="Q7" s="69"/>
      <c r="R7" s="71"/>
      <c r="S7" s="66"/>
      <c r="T7" s="67"/>
      <c r="U7" s="68"/>
      <c r="V7" s="69"/>
      <c r="W7" s="69"/>
      <c r="X7" s="69"/>
      <c r="Y7" s="69"/>
      <c r="Z7" s="69"/>
      <c r="AA7" s="69"/>
      <c r="AB7" s="67"/>
      <c r="AC7" s="69"/>
      <c r="AD7" s="64"/>
      <c r="AE7" s="69"/>
      <c r="AF7" s="69"/>
      <c r="AG7" s="69"/>
      <c r="AH7" s="69"/>
      <c r="AI7" s="66"/>
      <c r="AJ7" s="74"/>
    </row>
    <row r="8" spans="1:36" s="26" customFormat="1" ht="90" x14ac:dyDescent="0.35">
      <c r="A8" s="19"/>
      <c r="B8" s="20"/>
      <c r="C8" s="21"/>
      <c r="D8" s="20"/>
      <c r="E8" s="20"/>
      <c r="F8" s="20" t="s">
        <v>41</v>
      </c>
      <c r="G8" s="20" t="s">
        <v>42</v>
      </c>
      <c r="H8" s="20" t="s">
        <v>43</v>
      </c>
      <c r="I8" s="20" t="s">
        <v>44</v>
      </c>
      <c r="J8" s="20" t="s">
        <v>45</v>
      </c>
      <c r="K8" s="20" t="s">
        <v>46</v>
      </c>
      <c r="L8" s="20" t="s">
        <v>47</v>
      </c>
      <c r="M8" s="20" t="s">
        <v>48</v>
      </c>
      <c r="N8" s="20" t="s">
        <v>49</v>
      </c>
      <c r="O8" s="20" t="s">
        <v>50</v>
      </c>
      <c r="P8" s="20" t="s">
        <v>51</v>
      </c>
      <c r="Q8" s="20" t="s">
        <v>52</v>
      </c>
      <c r="R8" s="20" t="s">
        <v>53</v>
      </c>
      <c r="S8" s="20" t="s">
        <v>54</v>
      </c>
      <c r="T8" s="22" t="s">
        <v>55</v>
      </c>
      <c r="U8" s="23" t="s">
        <v>56</v>
      </c>
      <c r="V8" s="23" t="s">
        <v>57</v>
      </c>
      <c r="W8" s="20" t="s">
        <v>58</v>
      </c>
      <c r="X8" s="24" t="s">
        <v>59</v>
      </c>
      <c r="Y8" s="20" t="s">
        <v>60</v>
      </c>
      <c r="Z8" s="20" t="s">
        <v>61</v>
      </c>
      <c r="AA8" s="23" t="s">
        <v>62</v>
      </c>
      <c r="AB8" s="25" t="s">
        <v>56</v>
      </c>
      <c r="AC8" s="20" t="s">
        <v>63</v>
      </c>
      <c r="AD8" s="20"/>
      <c r="AE8" s="20"/>
      <c r="AF8" s="20"/>
      <c r="AG8" s="20"/>
      <c r="AH8" s="20"/>
      <c r="AI8" s="20"/>
      <c r="AJ8" s="22" t="s">
        <v>64</v>
      </c>
    </row>
    <row r="9" spans="1:36" s="26" customFormat="1" x14ac:dyDescent="0.35">
      <c r="A9" s="19"/>
      <c r="B9" s="20"/>
      <c r="C9" s="21">
        <v>1</v>
      </c>
      <c r="D9" s="21">
        <f>C9+1</f>
        <v>2</v>
      </c>
      <c r="E9" s="21">
        <f t="shared" ref="E9:T9" si="0">D9+1</f>
        <v>3</v>
      </c>
      <c r="F9" s="21">
        <f t="shared" si="0"/>
        <v>4</v>
      </c>
      <c r="G9" s="21">
        <f t="shared" si="0"/>
        <v>5</v>
      </c>
      <c r="H9" s="21">
        <f t="shared" si="0"/>
        <v>6</v>
      </c>
      <c r="I9" s="21">
        <f t="shared" si="0"/>
        <v>7</v>
      </c>
      <c r="J9" s="21">
        <f t="shared" si="0"/>
        <v>8</v>
      </c>
      <c r="K9" s="21">
        <f t="shared" si="0"/>
        <v>9</v>
      </c>
      <c r="L9" s="21">
        <f t="shared" si="0"/>
        <v>10</v>
      </c>
      <c r="M9" s="21">
        <f t="shared" si="0"/>
        <v>11</v>
      </c>
      <c r="N9" s="21">
        <f t="shared" si="0"/>
        <v>12</v>
      </c>
      <c r="O9" s="21">
        <f t="shared" si="0"/>
        <v>13</v>
      </c>
      <c r="P9" s="21">
        <f t="shared" si="0"/>
        <v>14</v>
      </c>
      <c r="Q9" s="21">
        <f t="shared" si="0"/>
        <v>15</v>
      </c>
      <c r="R9" s="21">
        <f t="shared" si="0"/>
        <v>16</v>
      </c>
      <c r="S9" s="21">
        <f t="shared" si="0"/>
        <v>17</v>
      </c>
      <c r="T9" s="21">
        <f t="shared" si="0"/>
        <v>18</v>
      </c>
      <c r="U9" s="23"/>
      <c r="V9" s="23"/>
      <c r="W9" s="20"/>
      <c r="X9" s="24"/>
      <c r="Y9" s="20"/>
      <c r="Z9" s="20"/>
      <c r="AA9" s="23"/>
      <c r="AB9" s="25"/>
      <c r="AC9" s="20"/>
      <c r="AD9" s="20"/>
      <c r="AE9" s="20"/>
      <c r="AF9" s="20"/>
      <c r="AG9" s="20"/>
      <c r="AH9" s="20"/>
      <c r="AI9" s="20"/>
      <c r="AJ9" s="22"/>
    </row>
    <row r="10" spans="1:36" ht="36" x14ac:dyDescent="0.35">
      <c r="A10" s="27">
        <v>1</v>
      </c>
      <c r="B10" s="28" t="s">
        <v>65</v>
      </c>
      <c r="C10" s="29">
        <v>270005</v>
      </c>
      <c r="D10" s="30">
        <v>352001</v>
      </c>
      <c r="E10" s="30"/>
      <c r="F10" s="31">
        <v>0</v>
      </c>
      <c r="G10" s="31"/>
      <c r="H10" s="31"/>
      <c r="I10" s="31">
        <v>137279532.08994114</v>
      </c>
      <c r="J10" s="31">
        <v>0</v>
      </c>
      <c r="K10" s="31"/>
      <c r="L10" s="31"/>
      <c r="M10" s="31"/>
      <c r="N10" s="31">
        <v>58802962.659941129</v>
      </c>
      <c r="O10" s="31">
        <v>78476569.430000007</v>
      </c>
      <c r="P10" s="31">
        <v>49890754.43</v>
      </c>
      <c r="Q10" s="31">
        <v>28585815</v>
      </c>
      <c r="R10" s="31"/>
      <c r="S10" s="32"/>
      <c r="T10" s="33">
        <v>137279532.08994114</v>
      </c>
      <c r="U10" s="31">
        <v>2030710963.7627773</v>
      </c>
      <c r="V10" s="31">
        <v>1515847770.9267774</v>
      </c>
      <c r="W10" s="31">
        <v>1337033663.5107174</v>
      </c>
      <c r="X10" s="33">
        <v>178814107.41606003</v>
      </c>
      <c r="Y10" s="31">
        <v>125247778.83453605</v>
      </c>
      <c r="Z10" s="31">
        <v>53566328.581524</v>
      </c>
      <c r="AA10" s="31">
        <v>514863192.83600008</v>
      </c>
      <c r="AB10" s="33">
        <v>1851896856.3467174</v>
      </c>
      <c r="AC10" s="31"/>
      <c r="AD10" s="31"/>
      <c r="AE10" s="31"/>
      <c r="AF10" s="31"/>
      <c r="AG10" s="31"/>
      <c r="AH10" s="31"/>
      <c r="AI10" s="31">
        <v>203091388.59999999</v>
      </c>
      <c r="AJ10" s="34">
        <v>2371081884.4527183</v>
      </c>
    </row>
    <row r="11" spans="1:36" ht="54" x14ac:dyDescent="0.35">
      <c r="A11" s="27">
        <v>2</v>
      </c>
      <c r="B11" s="28" t="s">
        <v>66</v>
      </c>
      <c r="C11" s="29">
        <v>270004</v>
      </c>
      <c r="D11" s="30">
        <v>310001</v>
      </c>
      <c r="E11" s="30">
        <v>1</v>
      </c>
      <c r="F11" s="31">
        <v>0</v>
      </c>
      <c r="G11" s="31"/>
      <c r="H11" s="31"/>
      <c r="I11" s="31">
        <v>92195253.054446995</v>
      </c>
      <c r="J11" s="31">
        <v>0</v>
      </c>
      <c r="K11" s="31"/>
      <c r="L11" s="31"/>
      <c r="M11" s="31"/>
      <c r="N11" s="31">
        <v>26801617.554446992</v>
      </c>
      <c r="O11" s="31">
        <v>65393635.5</v>
      </c>
      <c r="P11" s="31">
        <v>14154910.5</v>
      </c>
      <c r="Q11" s="31">
        <v>51238725</v>
      </c>
      <c r="R11" s="31"/>
      <c r="S11" s="32"/>
      <c r="T11" s="33">
        <v>92195253.054446995</v>
      </c>
      <c r="U11" s="31">
        <v>1616425625.2210131</v>
      </c>
      <c r="V11" s="31">
        <v>1112532176.9210129</v>
      </c>
      <c r="W11" s="31">
        <v>1104342840.9410129</v>
      </c>
      <c r="X11" s="33">
        <v>8189335.9799999995</v>
      </c>
      <c r="Y11" s="31">
        <v>8189335.9799999995</v>
      </c>
      <c r="Z11" s="31"/>
      <c r="AA11" s="31">
        <v>503893448.30000007</v>
      </c>
      <c r="AB11" s="33">
        <v>1608236289.2410131</v>
      </c>
      <c r="AC11" s="31"/>
      <c r="AD11" s="31"/>
      <c r="AE11" s="31"/>
      <c r="AF11" s="31"/>
      <c r="AG11" s="31"/>
      <c r="AH11" s="31"/>
      <c r="AI11" s="31">
        <v>2446959.6999999997</v>
      </c>
      <c r="AJ11" s="34">
        <v>1711067837.9754601</v>
      </c>
    </row>
    <row r="12" spans="1:36" ht="36" x14ac:dyDescent="0.35">
      <c r="A12" s="27">
        <v>3</v>
      </c>
      <c r="B12" s="28" t="s">
        <v>67</v>
      </c>
      <c r="C12" s="29">
        <v>270007</v>
      </c>
      <c r="D12" s="30">
        <v>252002</v>
      </c>
      <c r="E12" s="30">
        <v>1</v>
      </c>
      <c r="F12" s="31">
        <v>0</v>
      </c>
      <c r="G12" s="31"/>
      <c r="H12" s="31"/>
      <c r="I12" s="31">
        <v>95232210.033089668</v>
      </c>
      <c r="J12" s="31">
        <v>0</v>
      </c>
      <c r="K12" s="31"/>
      <c r="L12" s="31"/>
      <c r="M12" s="31"/>
      <c r="N12" s="31">
        <v>64608268.933089696</v>
      </c>
      <c r="O12" s="31">
        <v>30623941.099999979</v>
      </c>
      <c r="P12" s="31">
        <v>27172069.099999979</v>
      </c>
      <c r="Q12" s="31">
        <v>3451872</v>
      </c>
      <c r="R12" s="31"/>
      <c r="S12" s="32"/>
      <c r="T12" s="33">
        <v>95232210.033089668</v>
      </c>
      <c r="U12" s="31">
        <v>924332831.75733089</v>
      </c>
      <c r="V12" s="31">
        <v>908225891.01733088</v>
      </c>
      <c r="W12" s="31">
        <v>749791203.95260215</v>
      </c>
      <c r="X12" s="33">
        <v>158434687.0647288</v>
      </c>
      <c r="Y12" s="31">
        <v>140160972.58472881</v>
      </c>
      <c r="Z12" s="31">
        <v>18273714.48</v>
      </c>
      <c r="AA12" s="31">
        <v>16106940.739999998</v>
      </c>
      <c r="AB12" s="33">
        <v>765898144.69260216</v>
      </c>
      <c r="AC12" s="31"/>
      <c r="AD12" s="31"/>
      <c r="AE12" s="31"/>
      <c r="AF12" s="31"/>
      <c r="AG12" s="31"/>
      <c r="AH12" s="31"/>
      <c r="AI12" s="31">
        <v>1431910.17</v>
      </c>
      <c r="AJ12" s="34">
        <v>1020996951.9604205</v>
      </c>
    </row>
    <row r="13" spans="1:36" ht="54" x14ac:dyDescent="0.35">
      <c r="A13" s="27">
        <v>4</v>
      </c>
      <c r="B13" s="28" t="s">
        <v>68</v>
      </c>
      <c r="C13" s="29">
        <v>270148</v>
      </c>
      <c r="D13" s="30">
        <v>252001</v>
      </c>
      <c r="E13" s="30">
        <v>1</v>
      </c>
      <c r="F13" s="31">
        <v>0</v>
      </c>
      <c r="G13" s="31"/>
      <c r="H13" s="31"/>
      <c r="I13" s="31">
        <v>97695556.920374542</v>
      </c>
      <c r="J13" s="31">
        <v>0</v>
      </c>
      <c r="K13" s="31"/>
      <c r="L13" s="31"/>
      <c r="M13" s="31"/>
      <c r="N13" s="31">
        <v>11815227.420374541</v>
      </c>
      <c r="O13" s="31">
        <v>85880329.5</v>
      </c>
      <c r="P13" s="31">
        <v>41653219.5</v>
      </c>
      <c r="Q13" s="31">
        <v>44227110</v>
      </c>
      <c r="R13" s="31"/>
      <c r="S13" s="32"/>
      <c r="T13" s="33">
        <v>97695556.920374542</v>
      </c>
      <c r="U13" s="31">
        <v>709933422.57555342</v>
      </c>
      <c r="V13" s="31">
        <v>687327209.16755342</v>
      </c>
      <c r="W13" s="31">
        <v>604110728.40755343</v>
      </c>
      <c r="X13" s="33">
        <v>83216480.75999999</v>
      </c>
      <c r="Y13" s="31">
        <v>72429089.039999992</v>
      </c>
      <c r="Z13" s="31">
        <v>10787391.719999999</v>
      </c>
      <c r="AA13" s="31">
        <v>22606213.408</v>
      </c>
      <c r="AB13" s="33">
        <v>626716941.81555343</v>
      </c>
      <c r="AC13" s="31"/>
      <c r="AD13" s="31"/>
      <c r="AE13" s="31"/>
      <c r="AF13" s="31"/>
      <c r="AG13" s="31"/>
      <c r="AH13" s="31"/>
      <c r="AI13" s="31">
        <v>1009079.95</v>
      </c>
      <c r="AJ13" s="34">
        <v>808638059.44592798</v>
      </c>
    </row>
    <row r="14" spans="1:36" ht="36" x14ac:dyDescent="0.35">
      <c r="A14" s="27">
        <v>5</v>
      </c>
      <c r="B14" s="37" t="s">
        <v>69</v>
      </c>
      <c r="C14" s="29">
        <v>270008</v>
      </c>
      <c r="D14" s="30">
        <v>351001</v>
      </c>
      <c r="E14" s="30"/>
      <c r="F14" s="31">
        <v>0</v>
      </c>
      <c r="G14" s="31"/>
      <c r="H14" s="31"/>
      <c r="I14" s="31">
        <v>404532349.60615206</v>
      </c>
      <c r="J14" s="31">
        <v>0</v>
      </c>
      <c r="K14" s="31"/>
      <c r="L14" s="31"/>
      <c r="M14" s="31"/>
      <c r="N14" s="31">
        <v>370328795.26615202</v>
      </c>
      <c r="O14" s="31">
        <v>34203554.340000004</v>
      </c>
      <c r="P14" s="31">
        <v>34203554.340000004</v>
      </c>
      <c r="Q14" s="31">
        <v>0</v>
      </c>
      <c r="R14" s="31"/>
      <c r="S14" s="32"/>
      <c r="T14" s="33">
        <v>404532349.60615206</v>
      </c>
      <c r="U14" s="31">
        <v>2000613128.7565272</v>
      </c>
      <c r="V14" s="31">
        <v>1930691141.0365272</v>
      </c>
      <c r="W14" s="31">
        <v>951859009.83963072</v>
      </c>
      <c r="X14" s="33">
        <v>978832131.19689631</v>
      </c>
      <c r="Y14" s="31">
        <v>407236958.92540801</v>
      </c>
      <c r="Z14" s="31">
        <v>571595172.27148831</v>
      </c>
      <c r="AA14" s="31">
        <v>69921987.720000014</v>
      </c>
      <c r="AB14" s="33">
        <v>1021780997.5596308</v>
      </c>
      <c r="AC14" s="31"/>
      <c r="AD14" s="31"/>
      <c r="AE14" s="31"/>
      <c r="AF14" s="31"/>
      <c r="AG14" s="31"/>
      <c r="AH14" s="31"/>
      <c r="AI14" s="31"/>
      <c r="AJ14" s="34">
        <v>2405145478.3626795</v>
      </c>
    </row>
    <row r="15" spans="1:36" ht="36" x14ac:dyDescent="0.35">
      <c r="A15" s="27">
        <v>6</v>
      </c>
      <c r="B15" s="37" t="s">
        <v>70</v>
      </c>
      <c r="C15" s="29">
        <v>270002</v>
      </c>
      <c r="D15" s="30">
        <v>301001</v>
      </c>
      <c r="E15" s="30">
        <v>1</v>
      </c>
      <c r="F15" s="31">
        <v>0</v>
      </c>
      <c r="G15" s="31"/>
      <c r="H15" s="31"/>
      <c r="I15" s="31">
        <v>360922047.52649701</v>
      </c>
      <c r="J15" s="31">
        <v>0</v>
      </c>
      <c r="K15" s="31"/>
      <c r="L15" s="31"/>
      <c r="M15" s="31"/>
      <c r="N15" s="31">
        <v>230281478.436497</v>
      </c>
      <c r="O15" s="31">
        <v>130640569.08999999</v>
      </c>
      <c r="P15" s="31">
        <v>130640569.08999999</v>
      </c>
      <c r="Q15" s="31">
        <v>0</v>
      </c>
      <c r="R15" s="31"/>
      <c r="S15" s="32"/>
      <c r="T15" s="33">
        <v>360922047.52649701</v>
      </c>
      <c r="U15" s="31">
        <v>83731588.919999987</v>
      </c>
      <c r="V15" s="31">
        <v>83731588.919999987</v>
      </c>
      <c r="W15" s="31"/>
      <c r="X15" s="33">
        <v>83731588.919999987</v>
      </c>
      <c r="Y15" s="31"/>
      <c r="Z15" s="31">
        <v>83731588.919999987</v>
      </c>
      <c r="AA15" s="31"/>
      <c r="AB15" s="33">
        <v>0</v>
      </c>
      <c r="AC15" s="31"/>
      <c r="AD15" s="31"/>
      <c r="AE15" s="31"/>
      <c r="AF15" s="31"/>
      <c r="AG15" s="31"/>
      <c r="AH15" s="31"/>
      <c r="AI15" s="31"/>
      <c r="AJ15" s="34">
        <v>444653636.44649696</v>
      </c>
    </row>
    <row r="16" spans="1:36" ht="54" x14ac:dyDescent="0.35">
      <c r="A16" s="27">
        <v>7</v>
      </c>
      <c r="B16" s="37" t="s">
        <v>71</v>
      </c>
      <c r="C16" s="29">
        <v>270003</v>
      </c>
      <c r="D16" s="30">
        <v>301003</v>
      </c>
      <c r="E16" s="30"/>
      <c r="F16" s="31">
        <v>0</v>
      </c>
      <c r="G16" s="31"/>
      <c r="H16" s="31"/>
      <c r="I16" s="31">
        <v>93494173.170000002</v>
      </c>
      <c r="J16" s="31">
        <v>0</v>
      </c>
      <c r="K16" s="31"/>
      <c r="L16" s="31"/>
      <c r="M16" s="31"/>
      <c r="N16" s="31">
        <v>0</v>
      </c>
      <c r="O16" s="31">
        <v>93494173.170000002</v>
      </c>
      <c r="P16" s="31">
        <v>93494173.170000002</v>
      </c>
      <c r="Q16" s="31">
        <v>0</v>
      </c>
      <c r="R16" s="31"/>
      <c r="S16" s="32"/>
      <c r="T16" s="33">
        <v>93494173.170000002</v>
      </c>
      <c r="U16" s="31">
        <v>90287013.599999994</v>
      </c>
      <c r="V16" s="31">
        <v>90287013.599999994</v>
      </c>
      <c r="W16" s="31"/>
      <c r="X16" s="33">
        <v>90287013.599999994</v>
      </c>
      <c r="Y16" s="31"/>
      <c r="Z16" s="31">
        <v>90287013.599999994</v>
      </c>
      <c r="AA16" s="31"/>
      <c r="AB16" s="33">
        <v>0</v>
      </c>
      <c r="AC16" s="31"/>
      <c r="AD16" s="31"/>
      <c r="AE16" s="31"/>
      <c r="AF16" s="31"/>
      <c r="AG16" s="31"/>
      <c r="AH16" s="31"/>
      <c r="AI16" s="31"/>
      <c r="AJ16" s="34">
        <v>183781186.76999998</v>
      </c>
    </row>
    <row r="17" spans="1:36" x14ac:dyDescent="0.35">
      <c r="A17" s="27">
        <v>8</v>
      </c>
      <c r="B17" s="37" t="s">
        <v>72</v>
      </c>
      <c r="C17" s="29">
        <v>270014</v>
      </c>
      <c r="D17" s="30">
        <v>307003</v>
      </c>
      <c r="E17" s="30"/>
      <c r="F17" s="31">
        <v>0</v>
      </c>
      <c r="G17" s="31"/>
      <c r="H17" s="31"/>
      <c r="I17" s="31">
        <v>76193896.799999997</v>
      </c>
      <c r="J17" s="31">
        <v>0</v>
      </c>
      <c r="K17" s="31"/>
      <c r="L17" s="31"/>
      <c r="M17" s="31"/>
      <c r="N17" s="31">
        <v>0</v>
      </c>
      <c r="O17" s="31">
        <v>76193896.799999997</v>
      </c>
      <c r="P17" s="31">
        <v>76193896.799999997</v>
      </c>
      <c r="Q17" s="31">
        <v>0</v>
      </c>
      <c r="R17" s="31"/>
      <c r="S17" s="32"/>
      <c r="T17" s="33">
        <v>76193896.799999997</v>
      </c>
      <c r="U17" s="31">
        <v>0</v>
      </c>
      <c r="V17" s="31">
        <v>0</v>
      </c>
      <c r="W17" s="31"/>
      <c r="X17" s="33">
        <v>0</v>
      </c>
      <c r="Y17" s="31"/>
      <c r="Z17" s="31"/>
      <c r="AA17" s="31"/>
      <c r="AB17" s="33">
        <v>0</v>
      </c>
      <c r="AC17" s="31"/>
      <c r="AD17" s="31"/>
      <c r="AE17" s="31"/>
      <c r="AF17" s="31"/>
      <c r="AG17" s="31"/>
      <c r="AH17" s="31"/>
      <c r="AI17" s="31"/>
      <c r="AJ17" s="34">
        <v>76193896.799999997</v>
      </c>
    </row>
    <row r="18" spans="1:36" ht="36" x14ac:dyDescent="0.35">
      <c r="A18" s="27">
        <v>9</v>
      </c>
      <c r="B18" s="37" t="s">
        <v>73</v>
      </c>
      <c r="C18" s="29">
        <v>270006</v>
      </c>
      <c r="D18" s="30">
        <v>307002</v>
      </c>
      <c r="E18" s="30"/>
      <c r="F18" s="31">
        <v>0</v>
      </c>
      <c r="G18" s="31"/>
      <c r="H18" s="31"/>
      <c r="I18" s="31">
        <v>86970800</v>
      </c>
      <c r="J18" s="31">
        <v>0</v>
      </c>
      <c r="K18" s="31"/>
      <c r="L18" s="31"/>
      <c r="M18" s="31"/>
      <c r="N18" s="31">
        <v>0</v>
      </c>
      <c r="O18" s="31">
        <v>86970800</v>
      </c>
      <c r="P18" s="31">
        <v>86970800</v>
      </c>
      <c r="Q18" s="31">
        <v>0</v>
      </c>
      <c r="R18" s="31"/>
      <c r="S18" s="32"/>
      <c r="T18" s="33">
        <v>86970800</v>
      </c>
      <c r="U18" s="31">
        <v>0</v>
      </c>
      <c r="V18" s="31">
        <v>0</v>
      </c>
      <c r="W18" s="31"/>
      <c r="X18" s="33">
        <v>0</v>
      </c>
      <c r="Y18" s="31"/>
      <c r="Z18" s="31"/>
      <c r="AA18" s="31"/>
      <c r="AB18" s="33">
        <v>0</v>
      </c>
      <c r="AC18" s="31"/>
      <c r="AD18" s="31"/>
      <c r="AE18" s="31"/>
      <c r="AF18" s="31"/>
      <c r="AG18" s="31"/>
      <c r="AH18" s="31"/>
      <c r="AI18" s="31"/>
      <c r="AJ18" s="34">
        <v>86970800</v>
      </c>
    </row>
    <row r="19" spans="1:36" ht="54" x14ac:dyDescent="0.35">
      <c r="A19" s="27">
        <v>10</v>
      </c>
      <c r="B19" s="28" t="s">
        <v>74</v>
      </c>
      <c r="C19" s="29">
        <v>270161</v>
      </c>
      <c r="D19" s="30">
        <v>352002</v>
      </c>
      <c r="E19" s="30">
        <v>1</v>
      </c>
      <c r="F19" s="31">
        <v>0</v>
      </c>
      <c r="G19" s="31"/>
      <c r="H19" s="31"/>
      <c r="I19" s="31">
        <v>27089353.399999999</v>
      </c>
      <c r="J19" s="31">
        <v>0</v>
      </c>
      <c r="K19" s="31"/>
      <c r="L19" s="31"/>
      <c r="M19" s="31"/>
      <c r="N19" s="31">
        <v>27089353.399999999</v>
      </c>
      <c r="O19" s="31">
        <v>0</v>
      </c>
      <c r="P19" s="31"/>
      <c r="Q19" s="31"/>
      <c r="R19" s="31"/>
      <c r="S19" s="32"/>
      <c r="T19" s="33">
        <v>27089353.399999999</v>
      </c>
      <c r="U19" s="31">
        <v>47764082.962944001</v>
      </c>
      <c r="V19" s="31">
        <v>47764082.962944001</v>
      </c>
      <c r="W19" s="31"/>
      <c r="X19" s="33">
        <v>47764082.962944001</v>
      </c>
      <c r="Y19" s="31"/>
      <c r="Z19" s="31">
        <v>47764082.962944001</v>
      </c>
      <c r="AA19" s="31"/>
      <c r="AB19" s="33">
        <v>0</v>
      </c>
      <c r="AC19" s="31"/>
      <c r="AD19" s="31"/>
      <c r="AE19" s="31"/>
      <c r="AF19" s="31"/>
      <c r="AG19" s="31"/>
      <c r="AH19" s="31"/>
      <c r="AI19" s="31"/>
      <c r="AJ19" s="34">
        <v>74853436.362944007</v>
      </c>
    </row>
    <row r="20" spans="1:36" ht="36" x14ac:dyDescent="0.35">
      <c r="A20" s="27">
        <v>11</v>
      </c>
      <c r="B20" s="28" t="s">
        <v>75</v>
      </c>
      <c r="C20" s="29">
        <v>270149</v>
      </c>
      <c r="D20" s="30">
        <v>351002</v>
      </c>
      <c r="E20" s="30"/>
      <c r="F20" s="31">
        <v>0</v>
      </c>
      <c r="G20" s="31"/>
      <c r="H20" s="31"/>
      <c r="I20" s="31">
        <v>70758557.669999987</v>
      </c>
      <c r="J20" s="31">
        <v>0</v>
      </c>
      <c r="K20" s="31"/>
      <c r="L20" s="31"/>
      <c r="M20" s="31"/>
      <c r="N20" s="31">
        <v>13022600.000000002</v>
      </c>
      <c r="O20" s="31">
        <v>57735957.669999987</v>
      </c>
      <c r="P20" s="31">
        <v>57735957.669999987</v>
      </c>
      <c r="Q20" s="31"/>
      <c r="R20" s="31"/>
      <c r="S20" s="32"/>
      <c r="T20" s="33">
        <v>70758557.669999987</v>
      </c>
      <c r="U20" s="31">
        <v>141719225.91663709</v>
      </c>
      <c r="V20" s="31">
        <v>132718601.35663711</v>
      </c>
      <c r="W20" s="31">
        <v>110468817.97736911</v>
      </c>
      <c r="X20" s="33">
        <v>22249783.379267994</v>
      </c>
      <c r="Y20" s="31">
        <v>3634114.6358279996</v>
      </c>
      <c r="Z20" s="31">
        <v>18615668.743439995</v>
      </c>
      <c r="AA20" s="31">
        <v>9000624.5599999987</v>
      </c>
      <c r="AB20" s="33">
        <v>119469442.53736912</v>
      </c>
      <c r="AC20" s="31"/>
      <c r="AD20" s="31"/>
      <c r="AE20" s="31"/>
      <c r="AF20" s="31"/>
      <c r="AG20" s="31"/>
      <c r="AH20" s="31"/>
      <c r="AI20" s="31"/>
      <c r="AJ20" s="34">
        <v>212477783.58663708</v>
      </c>
    </row>
    <row r="21" spans="1:36" ht="54" x14ac:dyDescent="0.35">
      <c r="A21" s="27">
        <v>12</v>
      </c>
      <c r="B21" s="28" t="s">
        <v>76</v>
      </c>
      <c r="C21" s="29">
        <v>270015</v>
      </c>
      <c r="D21" s="30">
        <v>353001</v>
      </c>
      <c r="E21" s="30"/>
      <c r="F21" s="31">
        <v>0</v>
      </c>
      <c r="G21" s="31"/>
      <c r="H21" s="31"/>
      <c r="I21" s="31">
        <v>142904</v>
      </c>
      <c r="J21" s="31">
        <v>0</v>
      </c>
      <c r="K21" s="31"/>
      <c r="L21" s="31"/>
      <c r="M21" s="31"/>
      <c r="N21" s="31"/>
      <c r="O21" s="31">
        <v>142904</v>
      </c>
      <c r="P21" s="31">
        <v>142904</v>
      </c>
      <c r="Q21" s="31">
        <v>0</v>
      </c>
      <c r="R21" s="31"/>
      <c r="S21" s="32"/>
      <c r="T21" s="33">
        <v>142904</v>
      </c>
      <c r="U21" s="31">
        <v>66123846.490854397</v>
      </c>
      <c r="V21" s="31">
        <v>66123846.490854397</v>
      </c>
      <c r="W21" s="31">
        <v>7113471.6924160002</v>
      </c>
      <c r="X21" s="33">
        <v>59010374.7984384</v>
      </c>
      <c r="Y21" s="31"/>
      <c r="Z21" s="31">
        <v>59010374.7984384</v>
      </c>
      <c r="AA21" s="31"/>
      <c r="AB21" s="33">
        <v>7113471.6924160002</v>
      </c>
      <c r="AC21" s="31"/>
      <c r="AD21" s="31"/>
      <c r="AE21" s="31"/>
      <c r="AF21" s="31"/>
      <c r="AG21" s="31"/>
      <c r="AH21" s="31"/>
      <c r="AI21" s="31"/>
      <c r="AJ21" s="34">
        <v>66266750.490854397</v>
      </c>
    </row>
    <row r="22" spans="1:36" ht="36" x14ac:dyDescent="0.35">
      <c r="A22" s="27">
        <v>13</v>
      </c>
      <c r="B22" s="28" t="s">
        <v>77</v>
      </c>
      <c r="C22" s="29">
        <v>270044</v>
      </c>
      <c r="D22" s="30">
        <v>5155001</v>
      </c>
      <c r="E22" s="30"/>
      <c r="F22" s="31">
        <v>0</v>
      </c>
      <c r="G22" s="31"/>
      <c r="H22" s="31"/>
      <c r="I22" s="31">
        <v>0</v>
      </c>
      <c r="J22" s="31">
        <v>0</v>
      </c>
      <c r="K22" s="31"/>
      <c r="L22" s="31"/>
      <c r="M22" s="31"/>
      <c r="N22" s="31"/>
      <c r="O22" s="31">
        <v>0</v>
      </c>
      <c r="P22" s="31"/>
      <c r="Q22" s="31"/>
      <c r="R22" s="31"/>
      <c r="S22" s="32"/>
      <c r="T22" s="33">
        <v>0</v>
      </c>
      <c r="U22" s="31">
        <v>0</v>
      </c>
      <c r="V22" s="31">
        <v>0</v>
      </c>
      <c r="W22" s="31"/>
      <c r="X22" s="33">
        <v>0</v>
      </c>
      <c r="Y22" s="31"/>
      <c r="Z22" s="31"/>
      <c r="AA22" s="31"/>
      <c r="AB22" s="33">
        <v>0</v>
      </c>
      <c r="AC22" s="31"/>
      <c r="AD22" s="31"/>
      <c r="AE22" s="31"/>
      <c r="AF22" s="31"/>
      <c r="AG22" s="31"/>
      <c r="AH22" s="31"/>
      <c r="AI22" s="31"/>
      <c r="AJ22" s="34">
        <v>0</v>
      </c>
    </row>
    <row r="23" spans="1:36" ht="54" x14ac:dyDescent="0.35">
      <c r="A23" s="27">
        <v>14</v>
      </c>
      <c r="B23" s="28" t="s">
        <v>78</v>
      </c>
      <c r="C23" s="29">
        <v>270113</v>
      </c>
      <c r="D23" s="30">
        <v>352005</v>
      </c>
      <c r="E23" s="30"/>
      <c r="F23" s="31">
        <v>0</v>
      </c>
      <c r="G23" s="31"/>
      <c r="H23" s="31"/>
      <c r="I23" s="31">
        <v>31166099.082854137</v>
      </c>
      <c r="J23" s="31">
        <v>0</v>
      </c>
      <c r="K23" s="31"/>
      <c r="L23" s="31"/>
      <c r="M23" s="31"/>
      <c r="N23" s="31">
        <v>20448299.082854137</v>
      </c>
      <c r="O23" s="31">
        <v>10717800</v>
      </c>
      <c r="P23" s="31">
        <v>10717800</v>
      </c>
      <c r="Q23" s="31"/>
      <c r="R23" s="31"/>
      <c r="S23" s="32"/>
      <c r="T23" s="33">
        <v>31166099.082854137</v>
      </c>
      <c r="U23" s="31">
        <v>0</v>
      </c>
      <c r="V23" s="31">
        <v>0</v>
      </c>
      <c r="W23" s="31"/>
      <c r="X23" s="33">
        <v>0</v>
      </c>
      <c r="Y23" s="31"/>
      <c r="Z23" s="31"/>
      <c r="AA23" s="31"/>
      <c r="AB23" s="33">
        <v>0</v>
      </c>
      <c r="AC23" s="31"/>
      <c r="AD23" s="31"/>
      <c r="AE23" s="31"/>
      <c r="AF23" s="31"/>
      <c r="AG23" s="31"/>
      <c r="AH23" s="31"/>
      <c r="AI23" s="31"/>
      <c r="AJ23" s="34">
        <v>31166099.082854137</v>
      </c>
    </row>
    <row r="24" spans="1:36" ht="72" x14ac:dyDescent="0.35">
      <c r="A24" s="27">
        <v>15</v>
      </c>
      <c r="B24" s="38" t="s">
        <v>79</v>
      </c>
      <c r="C24" s="39">
        <v>270115</v>
      </c>
      <c r="D24" s="40">
        <v>352006</v>
      </c>
      <c r="E24" s="30"/>
      <c r="F24" s="31">
        <v>0</v>
      </c>
      <c r="G24" s="31"/>
      <c r="H24" s="31"/>
      <c r="I24" s="31">
        <v>1622990</v>
      </c>
      <c r="J24" s="31">
        <v>0</v>
      </c>
      <c r="K24" s="31"/>
      <c r="L24" s="31"/>
      <c r="M24" s="31"/>
      <c r="N24" s="31"/>
      <c r="O24" s="31">
        <v>1622990</v>
      </c>
      <c r="P24" s="31">
        <v>1622990</v>
      </c>
      <c r="Q24" s="31"/>
      <c r="R24" s="31"/>
      <c r="S24" s="32"/>
      <c r="T24" s="33">
        <v>1622990</v>
      </c>
      <c r="U24" s="31">
        <v>0</v>
      </c>
      <c r="V24" s="31">
        <v>0</v>
      </c>
      <c r="W24" s="31"/>
      <c r="X24" s="33">
        <v>0</v>
      </c>
      <c r="Y24" s="31"/>
      <c r="Z24" s="31"/>
      <c r="AA24" s="31"/>
      <c r="AB24" s="33">
        <v>0</v>
      </c>
      <c r="AC24" s="31"/>
      <c r="AD24" s="31"/>
      <c r="AE24" s="31"/>
      <c r="AF24" s="31"/>
      <c r="AG24" s="31"/>
      <c r="AH24" s="31"/>
      <c r="AI24" s="31"/>
      <c r="AJ24" s="34">
        <v>1622990</v>
      </c>
    </row>
    <row r="25" spans="1:36" ht="36" x14ac:dyDescent="0.35">
      <c r="A25" s="27">
        <v>16</v>
      </c>
      <c r="B25" s="28" t="s">
        <v>80</v>
      </c>
      <c r="C25" s="29">
        <v>270165</v>
      </c>
      <c r="D25" s="30">
        <v>2301165</v>
      </c>
      <c r="E25" s="30"/>
      <c r="F25" s="31">
        <v>0</v>
      </c>
      <c r="G25" s="31"/>
      <c r="H25" s="31"/>
      <c r="I25" s="31">
        <v>0</v>
      </c>
      <c r="J25" s="31">
        <v>0</v>
      </c>
      <c r="K25" s="31"/>
      <c r="L25" s="31"/>
      <c r="M25" s="31"/>
      <c r="N25" s="31"/>
      <c r="O25" s="31">
        <v>0</v>
      </c>
      <c r="P25" s="31"/>
      <c r="Q25" s="31"/>
      <c r="R25" s="31"/>
      <c r="S25" s="32"/>
      <c r="T25" s="33">
        <v>0</v>
      </c>
      <c r="U25" s="31">
        <v>0</v>
      </c>
      <c r="V25" s="31">
        <v>0</v>
      </c>
      <c r="W25" s="31"/>
      <c r="X25" s="33">
        <v>0</v>
      </c>
      <c r="Y25" s="31"/>
      <c r="Z25" s="31"/>
      <c r="AA25" s="31"/>
      <c r="AB25" s="33">
        <v>0</v>
      </c>
      <c r="AC25" s="31"/>
      <c r="AD25" s="31"/>
      <c r="AE25" s="31"/>
      <c r="AF25" s="31"/>
      <c r="AG25" s="31"/>
      <c r="AH25" s="31"/>
      <c r="AI25" s="31">
        <v>167881543.94999999</v>
      </c>
      <c r="AJ25" s="34">
        <v>167881543.94999999</v>
      </c>
    </row>
    <row r="26" spans="1:36" ht="36" x14ac:dyDescent="0.35">
      <c r="A26" s="27">
        <v>17</v>
      </c>
      <c r="B26" s="28" t="s">
        <v>81</v>
      </c>
      <c r="C26" s="29">
        <v>270016</v>
      </c>
      <c r="D26" s="30">
        <v>2141002</v>
      </c>
      <c r="E26" s="30"/>
      <c r="F26" s="31">
        <v>0</v>
      </c>
      <c r="G26" s="31"/>
      <c r="H26" s="31"/>
      <c r="I26" s="31">
        <v>1555499.82</v>
      </c>
      <c r="J26" s="31">
        <v>0</v>
      </c>
      <c r="K26" s="31"/>
      <c r="L26" s="31"/>
      <c r="M26" s="31"/>
      <c r="N26" s="31"/>
      <c r="O26" s="31">
        <v>1555499.82</v>
      </c>
      <c r="P26" s="31">
        <v>0</v>
      </c>
      <c r="Q26" s="31">
        <v>1555499.82</v>
      </c>
      <c r="R26" s="31"/>
      <c r="S26" s="32"/>
      <c r="T26" s="33">
        <v>1555499.82</v>
      </c>
      <c r="U26" s="31">
        <v>41672421.660733037</v>
      </c>
      <c r="V26" s="31">
        <v>38921985.692733034</v>
      </c>
      <c r="W26" s="31">
        <v>33894146.782733038</v>
      </c>
      <c r="X26" s="33">
        <v>5027838.9099999992</v>
      </c>
      <c r="Y26" s="31">
        <v>5027838.9099999992</v>
      </c>
      <c r="Z26" s="31"/>
      <c r="AA26" s="31">
        <v>2750435.9680000003</v>
      </c>
      <c r="AB26" s="33">
        <v>36644582.75073304</v>
      </c>
      <c r="AC26" s="31"/>
      <c r="AD26" s="31"/>
      <c r="AE26" s="31"/>
      <c r="AF26" s="31"/>
      <c r="AG26" s="31"/>
      <c r="AH26" s="31"/>
      <c r="AI26" s="31"/>
      <c r="AJ26" s="34">
        <v>43227921.480733037</v>
      </c>
    </row>
    <row r="27" spans="1:36" ht="54" x14ac:dyDescent="0.35">
      <c r="A27" s="27">
        <v>18</v>
      </c>
      <c r="B27" s="28" t="s">
        <v>82</v>
      </c>
      <c r="C27" s="29">
        <v>270017</v>
      </c>
      <c r="D27" s="30">
        <v>2141010</v>
      </c>
      <c r="E27" s="30">
        <v>1</v>
      </c>
      <c r="F27" s="31">
        <v>34216713.400000006</v>
      </c>
      <c r="G27" s="31">
        <v>33877934.060000002</v>
      </c>
      <c r="H27" s="31">
        <v>338779.34</v>
      </c>
      <c r="I27" s="31">
        <v>201226754.9418205</v>
      </c>
      <c r="J27" s="31">
        <v>123273517.45182049</v>
      </c>
      <c r="K27" s="31">
        <v>106520306.98182049</v>
      </c>
      <c r="L27" s="31">
        <v>8830571.3600000013</v>
      </c>
      <c r="M27" s="31">
        <v>7922639.1100000003</v>
      </c>
      <c r="N27" s="31">
        <v>12602169.619999999</v>
      </c>
      <c r="O27" s="31">
        <v>65351067.870000005</v>
      </c>
      <c r="P27" s="31">
        <v>973650.15000000992</v>
      </c>
      <c r="Q27" s="31">
        <v>22652910</v>
      </c>
      <c r="R27" s="31">
        <v>41724507.719999999</v>
      </c>
      <c r="S27" s="32"/>
      <c r="T27" s="33">
        <v>235443468.34182051</v>
      </c>
      <c r="U27" s="31">
        <v>638485484.57958806</v>
      </c>
      <c r="V27" s="31">
        <v>592023165.89958811</v>
      </c>
      <c r="W27" s="31">
        <v>541439845.33187604</v>
      </c>
      <c r="X27" s="33">
        <v>50583320.567712009</v>
      </c>
      <c r="Y27" s="31">
        <v>19854136.150272001</v>
      </c>
      <c r="Z27" s="31">
        <v>30729184.417440005</v>
      </c>
      <c r="AA27" s="31">
        <v>46462318.68</v>
      </c>
      <c r="AB27" s="33">
        <v>587902164.01187599</v>
      </c>
      <c r="AC27" s="31"/>
      <c r="AD27" s="31"/>
      <c r="AE27" s="31"/>
      <c r="AF27" s="31"/>
      <c r="AG27" s="31"/>
      <c r="AH27" s="31"/>
      <c r="AI27" s="31">
        <v>1637520.4</v>
      </c>
      <c r="AJ27" s="34">
        <v>875566473.32140851</v>
      </c>
    </row>
    <row r="28" spans="1:36" ht="54" x14ac:dyDescent="0.35">
      <c r="A28" s="27">
        <v>19</v>
      </c>
      <c r="B28" s="28" t="s">
        <v>83</v>
      </c>
      <c r="C28" s="29">
        <v>270018</v>
      </c>
      <c r="D28" s="30">
        <v>2144011</v>
      </c>
      <c r="E28" s="30"/>
      <c r="F28" s="31">
        <v>0</v>
      </c>
      <c r="G28" s="31"/>
      <c r="H28" s="31"/>
      <c r="I28" s="41">
        <v>11916849.211819299</v>
      </c>
      <c r="J28" s="31">
        <v>0</v>
      </c>
      <c r="K28" s="31"/>
      <c r="L28" s="31"/>
      <c r="M28" s="31"/>
      <c r="N28" s="31">
        <v>11916849.211819299</v>
      </c>
      <c r="O28" s="31">
        <v>0</v>
      </c>
      <c r="P28" s="31">
        <v>0</v>
      </c>
      <c r="Q28" s="31">
        <v>0</v>
      </c>
      <c r="R28" s="31"/>
      <c r="S28" s="32"/>
      <c r="T28" s="33">
        <v>11916849.211819299</v>
      </c>
      <c r="U28" s="31">
        <v>385768744.7347793</v>
      </c>
      <c r="V28" s="31">
        <v>379470018.04677927</v>
      </c>
      <c r="W28" s="31">
        <v>368873687.68677926</v>
      </c>
      <c r="X28" s="33">
        <v>10596330.359999999</v>
      </c>
      <c r="Y28" s="31">
        <v>10596330.359999999</v>
      </c>
      <c r="Z28" s="31"/>
      <c r="AA28" s="31">
        <v>6298726.6880000001</v>
      </c>
      <c r="AB28" s="33">
        <v>375172414.37477928</v>
      </c>
      <c r="AC28" s="31"/>
      <c r="AD28" s="31"/>
      <c r="AE28" s="31"/>
      <c r="AF28" s="31"/>
      <c r="AG28" s="31"/>
      <c r="AH28" s="31"/>
      <c r="AI28" s="31"/>
      <c r="AJ28" s="34">
        <v>397685593.94659859</v>
      </c>
    </row>
    <row r="29" spans="1:36" ht="36" x14ac:dyDescent="0.35">
      <c r="A29" s="27">
        <v>20</v>
      </c>
      <c r="B29" s="28" t="s">
        <v>84</v>
      </c>
      <c r="C29" s="29">
        <v>270040</v>
      </c>
      <c r="D29" s="30">
        <v>2241001</v>
      </c>
      <c r="E29" s="30"/>
      <c r="F29" s="31">
        <v>69367939.270000011</v>
      </c>
      <c r="G29" s="31">
        <v>68681127.99000001</v>
      </c>
      <c r="H29" s="31">
        <v>686811.28</v>
      </c>
      <c r="I29" s="31">
        <v>69217155.032668799</v>
      </c>
      <c r="J29" s="31">
        <v>33592950.18266879</v>
      </c>
      <c r="K29" s="31">
        <v>1115894.3924128001</v>
      </c>
      <c r="L29" s="31">
        <v>32477055.790255994</v>
      </c>
      <c r="M29" s="31"/>
      <c r="N29" s="31">
        <v>7523119</v>
      </c>
      <c r="O29" s="31">
        <v>28101085.850000001</v>
      </c>
      <c r="P29" s="31">
        <v>18716308.850000001</v>
      </c>
      <c r="Q29" s="31">
        <v>9384777</v>
      </c>
      <c r="R29" s="31"/>
      <c r="S29" s="32"/>
      <c r="T29" s="33">
        <v>138585094.30266881</v>
      </c>
      <c r="U29" s="31">
        <v>66568688.661512002</v>
      </c>
      <c r="V29" s="31">
        <v>66568688.661512002</v>
      </c>
      <c r="W29" s="31">
        <v>58999881.261512004</v>
      </c>
      <c r="X29" s="33">
        <v>7568807.3999999994</v>
      </c>
      <c r="Y29" s="31">
        <v>2459809.7999999998</v>
      </c>
      <c r="Z29" s="31">
        <v>5108997.5999999996</v>
      </c>
      <c r="AA29" s="31"/>
      <c r="AB29" s="33">
        <v>58999881.261512004</v>
      </c>
      <c r="AC29" s="31"/>
      <c r="AD29" s="31"/>
      <c r="AE29" s="31"/>
      <c r="AF29" s="31"/>
      <c r="AG29" s="31"/>
      <c r="AH29" s="31"/>
      <c r="AI29" s="31"/>
      <c r="AJ29" s="34">
        <v>205153782.96418083</v>
      </c>
    </row>
    <row r="30" spans="1:36" ht="36" x14ac:dyDescent="0.35">
      <c r="A30" s="27">
        <v>21</v>
      </c>
      <c r="B30" s="28" t="s">
        <v>85</v>
      </c>
      <c r="C30" s="29">
        <v>270041</v>
      </c>
      <c r="D30" s="30">
        <v>2241009</v>
      </c>
      <c r="E30" s="30"/>
      <c r="F30" s="31">
        <v>102577463.15000001</v>
      </c>
      <c r="G30" s="31">
        <v>101561844.7</v>
      </c>
      <c r="H30" s="31">
        <v>1015618.45</v>
      </c>
      <c r="I30" s="31">
        <v>104403400.69779357</v>
      </c>
      <c r="J30" s="31">
        <v>84236137.297793582</v>
      </c>
      <c r="K30" s="31">
        <v>1978176.4229136</v>
      </c>
      <c r="L30" s="31">
        <v>82257960.874879986</v>
      </c>
      <c r="M30" s="31"/>
      <c r="N30" s="31">
        <v>1613451.4</v>
      </c>
      <c r="O30" s="31">
        <v>18553812</v>
      </c>
      <c r="P30" s="31">
        <v>0</v>
      </c>
      <c r="Q30" s="31">
        <v>18553812</v>
      </c>
      <c r="R30" s="31"/>
      <c r="S30" s="32"/>
      <c r="T30" s="33">
        <v>206980863.84779358</v>
      </c>
      <c r="U30" s="31">
        <v>119332517.9756352</v>
      </c>
      <c r="V30" s="31">
        <v>119332517.9756352</v>
      </c>
      <c r="W30" s="31">
        <v>64265711.289835192</v>
      </c>
      <c r="X30" s="33">
        <v>55066806.685800001</v>
      </c>
      <c r="Y30" s="31"/>
      <c r="Z30" s="31">
        <v>55066806.685800001</v>
      </c>
      <c r="AA30" s="31"/>
      <c r="AB30" s="33">
        <v>64265711.289835192</v>
      </c>
      <c r="AC30" s="31"/>
      <c r="AD30" s="31"/>
      <c r="AE30" s="31"/>
      <c r="AF30" s="31"/>
      <c r="AG30" s="31"/>
      <c r="AH30" s="31"/>
      <c r="AI30" s="31"/>
      <c r="AJ30" s="34">
        <v>326313381.82342875</v>
      </c>
    </row>
    <row r="31" spans="1:36" x14ac:dyDescent="0.35">
      <c r="A31" s="27">
        <v>22</v>
      </c>
      <c r="B31" s="37" t="s">
        <v>86</v>
      </c>
      <c r="C31" s="29">
        <v>270032</v>
      </c>
      <c r="D31" s="30">
        <v>2148001</v>
      </c>
      <c r="E31" s="30"/>
      <c r="F31" s="31">
        <v>0</v>
      </c>
      <c r="G31" s="31"/>
      <c r="H31" s="31"/>
      <c r="I31" s="31">
        <v>71366012.430000007</v>
      </c>
      <c r="J31" s="31">
        <v>0</v>
      </c>
      <c r="K31" s="31"/>
      <c r="L31" s="31"/>
      <c r="M31" s="31"/>
      <c r="N31" s="31">
        <v>724868.91000000015</v>
      </c>
      <c r="O31" s="31">
        <v>70641143.520000011</v>
      </c>
      <c r="P31" s="31">
        <v>70224761.460000008</v>
      </c>
      <c r="Q31" s="31">
        <v>416382.06</v>
      </c>
      <c r="R31" s="31"/>
      <c r="S31" s="32"/>
      <c r="T31" s="33">
        <v>71366012.430000007</v>
      </c>
      <c r="U31" s="31">
        <v>118907213.1568004</v>
      </c>
      <c r="V31" s="31">
        <v>118907213.1568004</v>
      </c>
      <c r="W31" s="31">
        <v>97227440.896800593</v>
      </c>
      <c r="X31" s="33">
        <v>21679772.259999812</v>
      </c>
      <c r="Y31" s="31"/>
      <c r="Z31" s="31">
        <v>21679772.259999812</v>
      </c>
      <c r="AA31" s="31"/>
      <c r="AB31" s="33">
        <v>97227440.896800593</v>
      </c>
      <c r="AC31" s="31"/>
      <c r="AD31" s="31"/>
      <c r="AE31" s="31"/>
      <c r="AF31" s="31"/>
      <c r="AG31" s="31"/>
      <c r="AH31" s="31"/>
      <c r="AI31" s="31"/>
      <c r="AJ31" s="34">
        <v>190273225.5868004</v>
      </c>
    </row>
    <row r="32" spans="1:36" x14ac:dyDescent="0.35">
      <c r="A32" s="27">
        <v>23</v>
      </c>
      <c r="B32" s="28" t="s">
        <v>87</v>
      </c>
      <c r="C32" s="29">
        <v>270033</v>
      </c>
      <c r="D32" s="30">
        <v>2148002</v>
      </c>
      <c r="E32" s="30"/>
      <c r="F32" s="31">
        <v>0</v>
      </c>
      <c r="G32" s="31"/>
      <c r="H32" s="31"/>
      <c r="I32" s="31">
        <v>19451652.450000003</v>
      </c>
      <c r="J32" s="31">
        <v>0</v>
      </c>
      <c r="K32" s="31"/>
      <c r="L32" s="31"/>
      <c r="M32" s="31"/>
      <c r="N32" s="31">
        <v>734191.52000000014</v>
      </c>
      <c r="O32" s="31">
        <v>18717460.930000003</v>
      </c>
      <c r="P32" s="31">
        <v>18447783.430000003</v>
      </c>
      <c r="Q32" s="31">
        <v>269677.5</v>
      </c>
      <c r="R32" s="31"/>
      <c r="S32" s="32"/>
      <c r="T32" s="33">
        <v>19451652.450000003</v>
      </c>
      <c r="U32" s="31">
        <v>66776011.049999908</v>
      </c>
      <c r="V32" s="31">
        <v>66776011.049999908</v>
      </c>
      <c r="W32" s="31">
        <v>60746624.899999909</v>
      </c>
      <c r="X32" s="33">
        <v>6029386.1499999994</v>
      </c>
      <c r="Y32" s="31"/>
      <c r="Z32" s="31">
        <v>6029386.1499999994</v>
      </c>
      <c r="AA32" s="31"/>
      <c r="AB32" s="33">
        <v>60746624.899999909</v>
      </c>
      <c r="AC32" s="31"/>
      <c r="AD32" s="31"/>
      <c r="AE32" s="31"/>
      <c r="AF32" s="31"/>
      <c r="AG32" s="31"/>
      <c r="AH32" s="31"/>
      <c r="AI32" s="31"/>
      <c r="AJ32" s="34">
        <v>86227663.499999911</v>
      </c>
    </row>
    <row r="33" spans="1:36" x14ac:dyDescent="0.35">
      <c r="A33" s="27">
        <v>24</v>
      </c>
      <c r="B33" s="37" t="s">
        <v>88</v>
      </c>
      <c r="C33" s="29">
        <v>270034</v>
      </c>
      <c r="D33" s="30">
        <v>2148004</v>
      </c>
      <c r="E33" s="30"/>
      <c r="F33" s="31">
        <v>0</v>
      </c>
      <c r="G33" s="31"/>
      <c r="H33" s="31"/>
      <c r="I33" s="31">
        <v>46999809.840000004</v>
      </c>
      <c r="J33" s="31">
        <v>0</v>
      </c>
      <c r="K33" s="31"/>
      <c r="L33" s="31"/>
      <c r="M33" s="31"/>
      <c r="N33" s="31">
        <v>1868214.59</v>
      </c>
      <c r="O33" s="31">
        <v>45131595.25</v>
      </c>
      <c r="P33" s="31">
        <v>44760519.009999998</v>
      </c>
      <c r="Q33" s="31">
        <v>371076.24</v>
      </c>
      <c r="R33" s="31"/>
      <c r="S33" s="32"/>
      <c r="T33" s="33">
        <v>46999809.840000004</v>
      </c>
      <c r="U33" s="31">
        <v>165062533.34899998</v>
      </c>
      <c r="V33" s="31">
        <v>165062533.34899998</v>
      </c>
      <c r="W33" s="31">
        <v>152723714.96899998</v>
      </c>
      <c r="X33" s="33">
        <v>12338818.380000001</v>
      </c>
      <c r="Y33" s="31"/>
      <c r="Z33" s="31">
        <v>12338818.380000001</v>
      </c>
      <c r="AA33" s="31"/>
      <c r="AB33" s="33">
        <v>152723714.96899998</v>
      </c>
      <c r="AC33" s="31"/>
      <c r="AD33" s="31"/>
      <c r="AE33" s="31"/>
      <c r="AF33" s="31"/>
      <c r="AG33" s="31"/>
      <c r="AH33" s="31"/>
      <c r="AI33" s="31"/>
      <c r="AJ33" s="34">
        <v>212062343.18899998</v>
      </c>
    </row>
    <row r="34" spans="1:36" ht="36" x14ac:dyDescent="0.35">
      <c r="A34" s="27">
        <v>25</v>
      </c>
      <c r="B34" s="37" t="s">
        <v>89</v>
      </c>
      <c r="C34" s="29">
        <v>270019</v>
      </c>
      <c r="D34" s="30">
        <v>2101003</v>
      </c>
      <c r="E34" s="30"/>
      <c r="F34" s="31">
        <v>72442947.669999987</v>
      </c>
      <c r="G34" s="31">
        <v>71725690.75999999</v>
      </c>
      <c r="H34" s="31">
        <v>717256.91</v>
      </c>
      <c r="I34" s="31">
        <v>211324322.10393003</v>
      </c>
      <c r="J34" s="31">
        <v>125592758.37231073</v>
      </c>
      <c r="K34" s="31">
        <v>106636854.99231073</v>
      </c>
      <c r="L34" s="31">
        <v>8839020.3200000003</v>
      </c>
      <c r="M34" s="31">
        <v>10116883.060000001</v>
      </c>
      <c r="N34" s="31">
        <v>16754788.021619299</v>
      </c>
      <c r="O34" s="31">
        <v>68976775.709999993</v>
      </c>
      <c r="P34" s="31">
        <v>147195.949999996</v>
      </c>
      <c r="Q34" s="31">
        <v>16180650</v>
      </c>
      <c r="R34" s="31">
        <v>52648929.759999998</v>
      </c>
      <c r="S34" s="32"/>
      <c r="T34" s="33">
        <v>283767269.77393001</v>
      </c>
      <c r="U34" s="31">
        <v>79025553.862452</v>
      </c>
      <c r="V34" s="31">
        <v>79025553.862452</v>
      </c>
      <c r="W34" s="31"/>
      <c r="X34" s="33">
        <v>79025553.862452</v>
      </c>
      <c r="Y34" s="31"/>
      <c r="Z34" s="31">
        <v>79025553.862452</v>
      </c>
      <c r="AA34" s="31"/>
      <c r="AB34" s="33">
        <v>0</v>
      </c>
      <c r="AC34" s="31"/>
      <c r="AD34" s="31"/>
      <c r="AE34" s="31"/>
      <c r="AF34" s="31"/>
      <c r="AG34" s="31"/>
      <c r="AH34" s="31"/>
      <c r="AI34" s="31"/>
      <c r="AJ34" s="34">
        <v>362792823.63638198</v>
      </c>
    </row>
    <row r="35" spans="1:36" ht="36" x14ac:dyDescent="0.35">
      <c r="A35" s="27">
        <v>26</v>
      </c>
      <c r="B35" s="37" t="s">
        <v>90</v>
      </c>
      <c r="C35" s="29">
        <v>270020</v>
      </c>
      <c r="D35" s="30">
        <v>2141005</v>
      </c>
      <c r="E35" s="30"/>
      <c r="F35" s="31">
        <v>28853769.689999998</v>
      </c>
      <c r="G35" s="31">
        <v>28568088.799999997</v>
      </c>
      <c r="H35" s="31">
        <v>285680.89</v>
      </c>
      <c r="I35" s="31">
        <v>114171908.90362976</v>
      </c>
      <c r="J35" s="31">
        <v>71220325.043629766</v>
      </c>
      <c r="K35" s="31">
        <v>60063726.543629766</v>
      </c>
      <c r="L35" s="31">
        <v>4979253.7600000007</v>
      </c>
      <c r="M35" s="31">
        <v>6177344.7400000002</v>
      </c>
      <c r="N35" s="31">
        <v>3397528</v>
      </c>
      <c r="O35" s="31">
        <v>39554055.859999999</v>
      </c>
      <c r="P35" s="31">
        <v>104383.5</v>
      </c>
      <c r="Q35" s="31">
        <v>15101940</v>
      </c>
      <c r="R35" s="31">
        <v>24347732.359999999</v>
      </c>
      <c r="S35" s="32"/>
      <c r="T35" s="33">
        <v>143025678.59362978</v>
      </c>
      <c r="U35" s="31">
        <v>39503800.194587998</v>
      </c>
      <c r="V35" s="31">
        <v>39503800.194587998</v>
      </c>
      <c r="W35" s="31"/>
      <c r="X35" s="33">
        <v>39503800.194587998</v>
      </c>
      <c r="Y35" s="31"/>
      <c r="Z35" s="31">
        <v>39503800.194587998</v>
      </c>
      <c r="AA35" s="31"/>
      <c r="AB35" s="33">
        <v>0</v>
      </c>
      <c r="AC35" s="31"/>
      <c r="AD35" s="31"/>
      <c r="AE35" s="31"/>
      <c r="AF35" s="31"/>
      <c r="AG35" s="31"/>
      <c r="AH35" s="31"/>
      <c r="AI35" s="31"/>
      <c r="AJ35" s="34">
        <v>182529478.78821778</v>
      </c>
    </row>
    <row r="36" spans="1:36" ht="36" x14ac:dyDescent="0.35">
      <c r="A36" s="27">
        <v>27</v>
      </c>
      <c r="B36" s="28" t="s">
        <v>91</v>
      </c>
      <c r="C36" s="29">
        <v>270021</v>
      </c>
      <c r="D36" s="30">
        <v>2101006</v>
      </c>
      <c r="E36" s="30"/>
      <c r="F36" s="31">
        <v>61085915.75</v>
      </c>
      <c r="G36" s="31">
        <v>60481104.700000003</v>
      </c>
      <c r="H36" s="31">
        <v>604811.05000000005</v>
      </c>
      <c r="I36" s="31">
        <v>201445090.89374679</v>
      </c>
      <c r="J36" s="31">
        <v>106504000.31086048</v>
      </c>
      <c r="K36" s="31">
        <v>91955518.93086049</v>
      </c>
      <c r="L36" s="31">
        <v>7622370.0800000001</v>
      </c>
      <c r="M36" s="31">
        <v>6926111.2999999998</v>
      </c>
      <c r="N36" s="31">
        <v>35189420.822886303</v>
      </c>
      <c r="O36" s="31">
        <v>59751669.75999999</v>
      </c>
      <c r="P36" s="31">
        <v>561894.4999999901</v>
      </c>
      <c r="Q36" s="31">
        <v>25507176.66</v>
      </c>
      <c r="R36" s="31">
        <v>33682598.600000001</v>
      </c>
      <c r="S36" s="32"/>
      <c r="T36" s="33">
        <v>262531006.64374679</v>
      </c>
      <c r="U36" s="31">
        <v>102555939.25214799</v>
      </c>
      <c r="V36" s="31">
        <v>102555939.25214799</v>
      </c>
      <c r="W36" s="31">
        <v>23779906.788399998</v>
      </c>
      <c r="X36" s="33">
        <v>78776032.463747993</v>
      </c>
      <c r="Y36" s="31"/>
      <c r="Z36" s="31">
        <v>78776032.463747993</v>
      </c>
      <c r="AA36" s="31"/>
      <c r="AB36" s="33">
        <v>23779906.788399998</v>
      </c>
      <c r="AC36" s="31"/>
      <c r="AD36" s="31"/>
      <c r="AE36" s="31"/>
      <c r="AF36" s="31"/>
      <c r="AG36" s="31"/>
      <c r="AH36" s="31"/>
      <c r="AI36" s="31"/>
      <c r="AJ36" s="34">
        <v>365086945.89589477</v>
      </c>
    </row>
    <row r="37" spans="1:36" ht="36" x14ac:dyDescent="0.35">
      <c r="A37" s="27">
        <v>28</v>
      </c>
      <c r="B37" s="37" t="s">
        <v>92</v>
      </c>
      <c r="C37" s="29">
        <v>270022</v>
      </c>
      <c r="D37" s="30">
        <v>2101007</v>
      </c>
      <c r="E37" s="30"/>
      <c r="F37" s="31">
        <v>120165919.19619997</v>
      </c>
      <c r="G37" s="31">
        <v>118976157.61999997</v>
      </c>
      <c r="H37" s="31">
        <v>1189761.5761999998</v>
      </c>
      <c r="I37" s="31">
        <v>107044606.31952991</v>
      </c>
      <c r="J37" s="31">
        <v>75103774.929529905</v>
      </c>
      <c r="K37" s="31">
        <v>48613015.034937903</v>
      </c>
      <c r="L37" s="31">
        <v>22373343.954592001</v>
      </c>
      <c r="M37" s="31">
        <v>4117415.9399999995</v>
      </c>
      <c r="N37" s="31">
        <v>3992850.13</v>
      </c>
      <c r="O37" s="31">
        <v>27947981.259999998</v>
      </c>
      <c r="P37" s="31">
        <v>2439058.1599999992</v>
      </c>
      <c r="Q37" s="31">
        <v>11742837.060000001</v>
      </c>
      <c r="R37" s="31">
        <v>13766086.039999999</v>
      </c>
      <c r="S37" s="32"/>
      <c r="T37" s="33">
        <v>227210525.51572987</v>
      </c>
      <c r="U37" s="31">
        <v>36916047.525600001</v>
      </c>
      <c r="V37" s="31">
        <v>36916047.525600001</v>
      </c>
      <c r="W37" s="31"/>
      <c r="X37" s="33">
        <v>36916047.525600001</v>
      </c>
      <c r="Y37" s="31"/>
      <c r="Z37" s="31">
        <v>36916047.525600001</v>
      </c>
      <c r="AA37" s="31"/>
      <c r="AB37" s="33">
        <v>0</v>
      </c>
      <c r="AC37" s="31"/>
      <c r="AD37" s="31"/>
      <c r="AE37" s="31"/>
      <c r="AF37" s="31"/>
      <c r="AG37" s="31"/>
      <c r="AH37" s="31"/>
      <c r="AI37" s="31"/>
      <c r="AJ37" s="34">
        <v>264126573.04132986</v>
      </c>
    </row>
    <row r="38" spans="1:36" ht="36" x14ac:dyDescent="0.35">
      <c r="A38" s="27">
        <v>29</v>
      </c>
      <c r="B38" s="37" t="s">
        <v>93</v>
      </c>
      <c r="C38" s="29">
        <v>270023</v>
      </c>
      <c r="D38" s="30">
        <v>2101008</v>
      </c>
      <c r="E38" s="30"/>
      <c r="F38" s="31">
        <v>49511353.349299997</v>
      </c>
      <c r="G38" s="31">
        <v>49021141.93</v>
      </c>
      <c r="H38" s="31">
        <v>490211.41930000001</v>
      </c>
      <c r="I38" s="31">
        <v>55730367.254000001</v>
      </c>
      <c r="J38" s="31">
        <v>31120066.439999998</v>
      </c>
      <c r="K38" s="31">
        <v>18188248.909999996</v>
      </c>
      <c r="L38" s="31">
        <v>10895178.449999999</v>
      </c>
      <c r="M38" s="31">
        <v>2036639.08</v>
      </c>
      <c r="N38" s="31">
        <v>719007.39000000013</v>
      </c>
      <c r="O38" s="31">
        <v>23891293.424000002</v>
      </c>
      <c r="P38" s="31">
        <v>8142154.0040000007</v>
      </c>
      <c r="Q38" s="31">
        <v>9861566.8200000003</v>
      </c>
      <c r="R38" s="31">
        <v>5887572.5999999996</v>
      </c>
      <c r="S38" s="32"/>
      <c r="T38" s="33">
        <v>105241720.60330001</v>
      </c>
      <c r="U38" s="31">
        <v>15276093.820000041</v>
      </c>
      <c r="V38" s="31">
        <v>15276093.820000041</v>
      </c>
      <c r="W38" s="31"/>
      <c r="X38" s="33">
        <v>15276093.820000041</v>
      </c>
      <c r="Y38" s="31"/>
      <c r="Z38" s="31">
        <v>15276093.820000041</v>
      </c>
      <c r="AA38" s="31"/>
      <c r="AB38" s="33">
        <v>0</v>
      </c>
      <c r="AC38" s="31"/>
      <c r="AD38" s="31"/>
      <c r="AE38" s="31"/>
      <c r="AF38" s="31"/>
      <c r="AG38" s="31"/>
      <c r="AH38" s="31"/>
      <c r="AI38" s="31"/>
      <c r="AJ38" s="34">
        <v>120517814.42330004</v>
      </c>
    </row>
    <row r="39" spans="1:36" ht="36" x14ac:dyDescent="0.35">
      <c r="A39" s="27">
        <v>30</v>
      </c>
      <c r="B39" s="37" t="s">
        <v>94</v>
      </c>
      <c r="C39" s="29">
        <v>270024</v>
      </c>
      <c r="D39" s="30">
        <v>2101011</v>
      </c>
      <c r="E39" s="30"/>
      <c r="F39" s="31">
        <v>195763570.74000001</v>
      </c>
      <c r="G39" s="31">
        <v>193825317.56</v>
      </c>
      <c r="H39" s="31">
        <v>1938253.18</v>
      </c>
      <c r="I39" s="31">
        <v>307384518.48517954</v>
      </c>
      <c r="J39" s="31">
        <v>186456247.87517956</v>
      </c>
      <c r="K39" s="31">
        <v>164894071.57517955</v>
      </c>
      <c r="L39" s="31">
        <v>13669009.120000001</v>
      </c>
      <c r="M39" s="31">
        <v>7893167.1799999997</v>
      </c>
      <c r="N39" s="31">
        <v>4431094.78</v>
      </c>
      <c r="O39" s="31">
        <v>116497175.83000001</v>
      </c>
      <c r="P39" s="31">
        <v>2781074.2500000098</v>
      </c>
      <c r="Q39" s="31">
        <v>53890194.18</v>
      </c>
      <c r="R39" s="31">
        <v>59825907.399999999</v>
      </c>
      <c r="S39" s="32"/>
      <c r="T39" s="33">
        <v>503148089.22517955</v>
      </c>
      <c r="U39" s="31">
        <v>89430104.747087985</v>
      </c>
      <c r="V39" s="31">
        <v>89430104.747087985</v>
      </c>
      <c r="W39" s="31"/>
      <c r="X39" s="33">
        <v>89430104.747087985</v>
      </c>
      <c r="Y39" s="31"/>
      <c r="Z39" s="31">
        <v>89430104.747087985</v>
      </c>
      <c r="AA39" s="31"/>
      <c r="AB39" s="33">
        <v>0</v>
      </c>
      <c r="AC39" s="31"/>
      <c r="AD39" s="31"/>
      <c r="AE39" s="31"/>
      <c r="AF39" s="31"/>
      <c r="AG39" s="31"/>
      <c r="AH39" s="31"/>
      <c r="AI39" s="31"/>
      <c r="AJ39" s="34">
        <v>592578193.97226751</v>
      </c>
    </row>
    <row r="40" spans="1:36" ht="36" x14ac:dyDescent="0.35">
      <c r="A40" s="27">
        <v>31</v>
      </c>
      <c r="B40" s="37" t="s">
        <v>95</v>
      </c>
      <c r="C40" s="29">
        <v>270025</v>
      </c>
      <c r="D40" s="30">
        <v>2101015</v>
      </c>
      <c r="E40" s="30"/>
      <c r="F40" s="31">
        <v>54207846.000000007</v>
      </c>
      <c r="G40" s="31">
        <v>53671134.650000006</v>
      </c>
      <c r="H40" s="31">
        <v>536711.35</v>
      </c>
      <c r="I40" s="31">
        <v>88927229.151246071</v>
      </c>
      <c r="J40" s="31">
        <v>49803540.421246082</v>
      </c>
      <c r="K40" s="31">
        <v>31809947.38725888</v>
      </c>
      <c r="L40" s="31">
        <v>16439406.863987198</v>
      </c>
      <c r="M40" s="31">
        <v>1554186.17</v>
      </c>
      <c r="N40" s="31">
        <v>766522</v>
      </c>
      <c r="O40" s="31">
        <v>38357166.729999997</v>
      </c>
      <c r="P40" s="31">
        <v>14551386.399999995</v>
      </c>
      <c r="Q40" s="31">
        <v>13154868.450000001</v>
      </c>
      <c r="R40" s="31">
        <v>10650911.880000001</v>
      </c>
      <c r="S40" s="32"/>
      <c r="T40" s="33">
        <v>143135075.15124607</v>
      </c>
      <c r="U40" s="31">
        <v>14171366.16</v>
      </c>
      <c r="V40" s="31">
        <v>14171366.16</v>
      </c>
      <c r="W40" s="31"/>
      <c r="X40" s="33">
        <v>14171366.16</v>
      </c>
      <c r="Y40" s="31"/>
      <c r="Z40" s="31">
        <v>14171366.16</v>
      </c>
      <c r="AA40" s="31"/>
      <c r="AB40" s="33">
        <v>0</v>
      </c>
      <c r="AC40" s="31"/>
      <c r="AD40" s="31"/>
      <c r="AE40" s="31"/>
      <c r="AF40" s="31"/>
      <c r="AG40" s="31"/>
      <c r="AH40" s="31"/>
      <c r="AI40" s="31"/>
      <c r="AJ40" s="34">
        <v>157306441.31124607</v>
      </c>
    </row>
    <row r="41" spans="1:36" ht="36" x14ac:dyDescent="0.35">
      <c r="A41" s="27">
        <v>32</v>
      </c>
      <c r="B41" s="28" t="s">
        <v>96</v>
      </c>
      <c r="C41" s="29">
        <v>270026</v>
      </c>
      <c r="D41" s="30">
        <v>2101016</v>
      </c>
      <c r="E41" s="30"/>
      <c r="F41" s="31">
        <v>39819134.849999994</v>
      </c>
      <c r="G41" s="31">
        <v>39424885.989999995</v>
      </c>
      <c r="H41" s="31">
        <v>394248.86</v>
      </c>
      <c r="I41" s="31">
        <v>136698384.66030979</v>
      </c>
      <c r="J41" s="31">
        <v>89589086.160309777</v>
      </c>
      <c r="K41" s="31">
        <v>77175118.640309781</v>
      </c>
      <c r="L41" s="31">
        <v>6397270.8800000008</v>
      </c>
      <c r="M41" s="31">
        <v>6016696.6399999997</v>
      </c>
      <c r="N41" s="31">
        <v>2430364.5</v>
      </c>
      <c r="O41" s="31">
        <v>44678934</v>
      </c>
      <c r="P41" s="31">
        <v>19014</v>
      </c>
      <c r="Q41" s="31">
        <v>14023230</v>
      </c>
      <c r="R41" s="31">
        <v>30636690</v>
      </c>
      <c r="S41" s="32"/>
      <c r="T41" s="33">
        <v>176517519.51030979</v>
      </c>
      <c r="U41" s="31">
        <v>37114931.700000003</v>
      </c>
      <c r="V41" s="31">
        <v>37114931.700000003</v>
      </c>
      <c r="W41" s="31"/>
      <c r="X41" s="33">
        <v>37114931.700000003</v>
      </c>
      <c r="Y41" s="31"/>
      <c r="Z41" s="31">
        <v>37114931.700000003</v>
      </c>
      <c r="AA41" s="31"/>
      <c r="AB41" s="33">
        <v>0</v>
      </c>
      <c r="AC41" s="31"/>
      <c r="AD41" s="31"/>
      <c r="AE41" s="31"/>
      <c r="AF41" s="31"/>
      <c r="AG41" s="31"/>
      <c r="AH41" s="31"/>
      <c r="AI41" s="31"/>
      <c r="AJ41" s="34">
        <v>213632451.2103098</v>
      </c>
    </row>
    <row r="42" spans="1:36" ht="36" x14ac:dyDescent="0.35">
      <c r="A42" s="27">
        <v>33</v>
      </c>
      <c r="B42" s="37" t="s">
        <v>97</v>
      </c>
      <c r="C42" s="29">
        <v>270027</v>
      </c>
      <c r="D42" s="30">
        <v>2107018</v>
      </c>
      <c r="E42" s="30"/>
      <c r="F42" s="31">
        <v>0</v>
      </c>
      <c r="G42" s="31"/>
      <c r="H42" s="31"/>
      <c r="I42" s="31">
        <v>104687923.19999999</v>
      </c>
      <c r="J42" s="31">
        <v>0</v>
      </c>
      <c r="K42" s="31"/>
      <c r="L42" s="31"/>
      <c r="M42" s="31"/>
      <c r="N42" s="31"/>
      <c r="O42" s="31">
        <v>104687923.19999999</v>
      </c>
      <c r="P42" s="31">
        <v>104687923.19999999</v>
      </c>
      <c r="Q42" s="31">
        <v>0</v>
      </c>
      <c r="R42" s="31"/>
      <c r="S42" s="32"/>
      <c r="T42" s="33">
        <v>104687923.19999999</v>
      </c>
      <c r="U42" s="31">
        <v>0</v>
      </c>
      <c r="V42" s="31">
        <v>0</v>
      </c>
      <c r="W42" s="31"/>
      <c r="X42" s="33">
        <v>0</v>
      </c>
      <c r="Y42" s="31"/>
      <c r="Z42" s="31"/>
      <c r="AA42" s="31"/>
      <c r="AB42" s="33">
        <v>0</v>
      </c>
      <c r="AC42" s="31"/>
      <c r="AD42" s="31"/>
      <c r="AE42" s="31"/>
      <c r="AF42" s="31"/>
      <c r="AG42" s="31"/>
      <c r="AH42" s="31"/>
      <c r="AI42" s="31"/>
      <c r="AJ42" s="34">
        <v>104687923.19999999</v>
      </c>
    </row>
    <row r="43" spans="1:36" ht="36" x14ac:dyDescent="0.35">
      <c r="A43" s="27">
        <v>34</v>
      </c>
      <c r="B43" s="37" t="s">
        <v>98</v>
      </c>
      <c r="C43" s="29">
        <v>270028</v>
      </c>
      <c r="D43" s="30">
        <v>2107019</v>
      </c>
      <c r="E43" s="30"/>
      <c r="F43" s="31">
        <v>0</v>
      </c>
      <c r="G43" s="31"/>
      <c r="H43" s="31"/>
      <c r="I43" s="31">
        <v>80762729.599999994</v>
      </c>
      <c r="J43" s="31">
        <v>0</v>
      </c>
      <c r="K43" s="31"/>
      <c r="L43" s="31"/>
      <c r="M43" s="31"/>
      <c r="N43" s="31"/>
      <c r="O43" s="31">
        <v>80762729.599999994</v>
      </c>
      <c r="P43" s="31">
        <v>80762729.599999994</v>
      </c>
      <c r="Q43" s="31">
        <v>0</v>
      </c>
      <c r="R43" s="31"/>
      <c r="S43" s="32"/>
      <c r="T43" s="33">
        <v>80762729.599999994</v>
      </c>
      <c r="U43" s="31">
        <v>0</v>
      </c>
      <c r="V43" s="31">
        <v>0</v>
      </c>
      <c r="W43" s="31"/>
      <c r="X43" s="33">
        <v>0</v>
      </c>
      <c r="Y43" s="31"/>
      <c r="Z43" s="31"/>
      <c r="AA43" s="31"/>
      <c r="AB43" s="33">
        <v>0</v>
      </c>
      <c r="AC43" s="31"/>
      <c r="AD43" s="31"/>
      <c r="AE43" s="31"/>
      <c r="AF43" s="31"/>
      <c r="AG43" s="31"/>
      <c r="AH43" s="31"/>
      <c r="AI43" s="31"/>
      <c r="AJ43" s="34">
        <v>80762729.599999994</v>
      </c>
    </row>
    <row r="44" spans="1:36" ht="36" x14ac:dyDescent="0.35">
      <c r="A44" s="27">
        <v>35</v>
      </c>
      <c r="B44" s="28" t="s">
        <v>99</v>
      </c>
      <c r="C44" s="29">
        <v>270030</v>
      </c>
      <c r="D44" s="30">
        <v>2107802</v>
      </c>
      <c r="E44" s="30"/>
      <c r="F44" s="31">
        <v>0</v>
      </c>
      <c r="G44" s="31"/>
      <c r="H44" s="31"/>
      <c r="I44" s="31">
        <v>82066045.599999994</v>
      </c>
      <c r="J44" s="31">
        <v>0</v>
      </c>
      <c r="K44" s="31"/>
      <c r="L44" s="31"/>
      <c r="M44" s="31"/>
      <c r="N44" s="31"/>
      <c r="O44" s="31">
        <v>82066045.599999994</v>
      </c>
      <c r="P44" s="31">
        <v>82066045.599999994</v>
      </c>
      <c r="Q44" s="31">
        <v>0</v>
      </c>
      <c r="R44" s="31"/>
      <c r="S44" s="32"/>
      <c r="T44" s="33">
        <v>82066045.599999994</v>
      </c>
      <c r="U44" s="31">
        <v>0</v>
      </c>
      <c r="V44" s="31">
        <v>0</v>
      </c>
      <c r="W44" s="31"/>
      <c r="X44" s="33">
        <v>0</v>
      </c>
      <c r="Y44" s="31"/>
      <c r="Z44" s="31"/>
      <c r="AA44" s="31"/>
      <c r="AB44" s="33">
        <v>0</v>
      </c>
      <c r="AC44" s="31"/>
      <c r="AD44" s="31"/>
      <c r="AE44" s="31"/>
      <c r="AF44" s="31"/>
      <c r="AG44" s="31"/>
      <c r="AH44" s="31"/>
      <c r="AI44" s="31"/>
      <c r="AJ44" s="34">
        <v>82066045.599999994</v>
      </c>
    </row>
    <row r="45" spans="1:36" ht="36" x14ac:dyDescent="0.35">
      <c r="A45" s="27">
        <v>36</v>
      </c>
      <c r="B45" s="28" t="s">
        <v>100</v>
      </c>
      <c r="C45" s="29">
        <v>270035</v>
      </c>
      <c r="D45" s="30">
        <v>2201001</v>
      </c>
      <c r="E45" s="30"/>
      <c r="F45" s="31">
        <v>114067105.19999999</v>
      </c>
      <c r="G45" s="31">
        <v>112937727.91999999</v>
      </c>
      <c r="H45" s="31">
        <v>1129377.28</v>
      </c>
      <c r="I45" s="31">
        <v>75940800.007043183</v>
      </c>
      <c r="J45" s="31">
        <v>61108219.407043189</v>
      </c>
      <c r="K45" s="31">
        <v>1275307.8770432002</v>
      </c>
      <c r="L45" s="31">
        <v>59832911.529999986</v>
      </c>
      <c r="M45" s="31"/>
      <c r="N45" s="31">
        <v>960370</v>
      </c>
      <c r="O45" s="31">
        <v>13872210.6</v>
      </c>
      <c r="P45" s="31">
        <v>0</v>
      </c>
      <c r="Q45" s="31">
        <v>13872210.6</v>
      </c>
      <c r="R45" s="31"/>
      <c r="S45" s="32"/>
      <c r="T45" s="33">
        <v>190007905.20704317</v>
      </c>
      <c r="U45" s="31">
        <v>15293325.6</v>
      </c>
      <c r="V45" s="31">
        <v>15293325.6</v>
      </c>
      <c r="W45" s="31"/>
      <c r="X45" s="33">
        <v>15293325.6</v>
      </c>
      <c r="Y45" s="31"/>
      <c r="Z45" s="31">
        <v>15293325.6</v>
      </c>
      <c r="AA45" s="31"/>
      <c r="AB45" s="33">
        <v>0</v>
      </c>
      <c r="AC45" s="31"/>
      <c r="AD45" s="31"/>
      <c r="AE45" s="31"/>
      <c r="AF45" s="31"/>
      <c r="AG45" s="31"/>
      <c r="AH45" s="31"/>
      <c r="AI45" s="31"/>
      <c r="AJ45" s="34">
        <v>205301230.80704316</v>
      </c>
    </row>
    <row r="46" spans="1:36" ht="36" x14ac:dyDescent="0.35">
      <c r="A46" s="27">
        <v>37</v>
      </c>
      <c r="B46" s="28" t="s">
        <v>101</v>
      </c>
      <c r="C46" s="29">
        <v>270036</v>
      </c>
      <c r="D46" s="30">
        <v>2201003</v>
      </c>
      <c r="E46" s="30"/>
      <c r="F46" s="31">
        <v>64322182.490000002</v>
      </c>
      <c r="G46" s="31">
        <v>63685329.200000003</v>
      </c>
      <c r="H46" s="31">
        <v>636853.29</v>
      </c>
      <c r="I46" s="31">
        <v>83798433.372235999</v>
      </c>
      <c r="J46" s="31">
        <v>54388293.272235997</v>
      </c>
      <c r="K46" s="31">
        <v>2137589.9075440001</v>
      </c>
      <c r="L46" s="31">
        <v>52250703.364691995</v>
      </c>
      <c r="M46" s="31"/>
      <c r="N46" s="31">
        <v>3121977.4</v>
      </c>
      <c r="O46" s="31">
        <v>26288162.699999999</v>
      </c>
      <c r="P46" s="31">
        <v>0</v>
      </c>
      <c r="Q46" s="31">
        <v>26288162.699999999</v>
      </c>
      <c r="R46" s="31"/>
      <c r="S46" s="32"/>
      <c r="T46" s="33">
        <v>148120615.86223599</v>
      </c>
      <c r="U46" s="31">
        <v>35927882.921159998</v>
      </c>
      <c r="V46" s="31">
        <v>35927882.921159998</v>
      </c>
      <c r="W46" s="31"/>
      <c r="X46" s="33">
        <v>35927882.921159998</v>
      </c>
      <c r="Y46" s="31"/>
      <c r="Z46" s="31">
        <v>35927882.921159998</v>
      </c>
      <c r="AA46" s="31"/>
      <c r="AB46" s="33">
        <v>0</v>
      </c>
      <c r="AC46" s="31"/>
      <c r="AD46" s="31"/>
      <c r="AE46" s="31"/>
      <c r="AF46" s="31"/>
      <c r="AG46" s="31"/>
      <c r="AH46" s="31"/>
      <c r="AI46" s="31"/>
      <c r="AJ46" s="34">
        <v>184048498.78339601</v>
      </c>
    </row>
    <row r="47" spans="1:36" ht="36" x14ac:dyDescent="0.35">
      <c r="A47" s="27">
        <v>38</v>
      </c>
      <c r="B47" s="28" t="s">
        <v>102</v>
      </c>
      <c r="C47" s="29">
        <v>270037</v>
      </c>
      <c r="D47" s="30">
        <v>2201017</v>
      </c>
      <c r="E47" s="30"/>
      <c r="F47" s="31">
        <v>87730082.25999999</v>
      </c>
      <c r="G47" s="31">
        <v>87008253.659999996</v>
      </c>
      <c r="H47" s="31">
        <v>721828.6</v>
      </c>
      <c r="I47" s="31">
        <v>84995757.842284799</v>
      </c>
      <c r="J47" s="31">
        <v>56377011.392284788</v>
      </c>
      <c r="K47" s="31">
        <v>826051.69308480003</v>
      </c>
      <c r="L47" s="31">
        <v>55550959.699199989</v>
      </c>
      <c r="M47" s="31"/>
      <c r="N47" s="31">
        <v>4600024.4000000004</v>
      </c>
      <c r="O47" s="31">
        <v>24018722.050000001</v>
      </c>
      <c r="P47" s="31">
        <v>6759362.0499999998</v>
      </c>
      <c r="Q47" s="31">
        <v>17259360</v>
      </c>
      <c r="R47" s="31"/>
      <c r="S47" s="32"/>
      <c r="T47" s="33">
        <v>172725840.10228479</v>
      </c>
      <c r="U47" s="31">
        <v>15623685</v>
      </c>
      <c r="V47" s="31">
        <v>15623685</v>
      </c>
      <c r="W47" s="31"/>
      <c r="X47" s="33">
        <v>15623685</v>
      </c>
      <c r="Y47" s="31"/>
      <c r="Z47" s="31">
        <v>15623685</v>
      </c>
      <c r="AA47" s="31"/>
      <c r="AB47" s="33">
        <v>0</v>
      </c>
      <c r="AC47" s="31"/>
      <c r="AD47" s="31"/>
      <c r="AE47" s="31"/>
      <c r="AF47" s="31"/>
      <c r="AG47" s="31"/>
      <c r="AH47" s="31"/>
      <c r="AI47" s="31"/>
      <c r="AJ47" s="34">
        <v>188349525.10228479</v>
      </c>
    </row>
    <row r="48" spans="1:36" ht="36" x14ac:dyDescent="0.35">
      <c r="A48" s="27">
        <v>39</v>
      </c>
      <c r="B48" s="28" t="s">
        <v>103</v>
      </c>
      <c r="C48" s="29">
        <v>270039</v>
      </c>
      <c r="D48" s="30">
        <v>2207022</v>
      </c>
      <c r="E48" s="30">
        <v>1</v>
      </c>
      <c r="F48" s="31">
        <v>0</v>
      </c>
      <c r="G48" s="31"/>
      <c r="H48" s="31"/>
      <c r="I48" s="31">
        <v>80598506.799999997</v>
      </c>
      <c r="J48" s="31">
        <v>0</v>
      </c>
      <c r="K48" s="31"/>
      <c r="L48" s="31"/>
      <c r="M48" s="31"/>
      <c r="N48" s="31"/>
      <c r="O48" s="31">
        <v>80598506.799999997</v>
      </c>
      <c r="P48" s="31">
        <v>80598506.799999997</v>
      </c>
      <c r="Q48" s="31">
        <v>0</v>
      </c>
      <c r="R48" s="31"/>
      <c r="S48" s="32"/>
      <c r="T48" s="33">
        <v>80598506.799999997</v>
      </c>
      <c r="U48" s="31">
        <v>0</v>
      </c>
      <c r="V48" s="31">
        <v>0</v>
      </c>
      <c r="W48" s="31"/>
      <c r="X48" s="33">
        <v>0</v>
      </c>
      <c r="Y48" s="31"/>
      <c r="Z48" s="31"/>
      <c r="AA48" s="31"/>
      <c r="AB48" s="33">
        <v>0</v>
      </c>
      <c r="AC48" s="31"/>
      <c r="AD48" s="31"/>
      <c r="AE48" s="31"/>
      <c r="AF48" s="31"/>
      <c r="AG48" s="31"/>
      <c r="AH48" s="31"/>
      <c r="AI48" s="31"/>
      <c r="AJ48" s="34">
        <v>80598506.799999997</v>
      </c>
    </row>
    <row r="49" spans="1:36" ht="36" x14ac:dyDescent="0.35">
      <c r="A49" s="27">
        <v>40</v>
      </c>
      <c r="B49" s="28" t="s">
        <v>104</v>
      </c>
      <c r="C49" s="29">
        <v>270038</v>
      </c>
      <c r="D49" s="30">
        <v>2201024</v>
      </c>
      <c r="E49" s="30"/>
      <c r="F49" s="31">
        <v>67409586.519999996</v>
      </c>
      <c r="G49" s="31">
        <v>66742164.869999997</v>
      </c>
      <c r="H49" s="31">
        <v>667421.65</v>
      </c>
      <c r="I49" s="31">
        <v>69897361.854103997</v>
      </c>
      <c r="J49" s="31">
        <v>58085062.384103991</v>
      </c>
      <c r="K49" s="31">
        <v>688376.41090400005</v>
      </c>
      <c r="L49" s="31">
        <v>57396685.973199993</v>
      </c>
      <c r="M49" s="31"/>
      <c r="N49" s="31">
        <v>855842</v>
      </c>
      <c r="O49" s="31">
        <v>10956457.470000001</v>
      </c>
      <c r="P49" s="31">
        <v>0</v>
      </c>
      <c r="Q49" s="31">
        <v>10956457.470000001</v>
      </c>
      <c r="R49" s="31"/>
      <c r="S49" s="32"/>
      <c r="T49" s="33">
        <v>137306948.37410399</v>
      </c>
      <c r="U49" s="31">
        <v>14723508.239999998</v>
      </c>
      <c r="V49" s="31">
        <v>14723508.239999998</v>
      </c>
      <c r="W49" s="31"/>
      <c r="X49" s="33">
        <v>14723508.239999998</v>
      </c>
      <c r="Y49" s="31"/>
      <c r="Z49" s="31">
        <v>14723508.239999998</v>
      </c>
      <c r="AA49" s="31"/>
      <c r="AB49" s="33">
        <v>0</v>
      </c>
      <c r="AC49" s="31"/>
      <c r="AD49" s="31"/>
      <c r="AE49" s="31"/>
      <c r="AF49" s="31"/>
      <c r="AG49" s="31"/>
      <c r="AH49" s="31"/>
      <c r="AI49" s="31"/>
      <c r="AJ49" s="34">
        <v>152030456.614104</v>
      </c>
    </row>
    <row r="50" spans="1:36" ht="36" x14ac:dyDescent="0.35">
      <c r="A50" s="27">
        <v>41</v>
      </c>
      <c r="B50" s="28" t="s">
        <v>105</v>
      </c>
      <c r="C50" s="29">
        <v>270042</v>
      </c>
      <c r="D50" s="30">
        <v>4346001</v>
      </c>
      <c r="E50" s="30"/>
      <c r="F50" s="31">
        <v>11288545.959999999</v>
      </c>
      <c r="G50" s="31">
        <v>11176778.18</v>
      </c>
      <c r="H50" s="31">
        <v>111767.78</v>
      </c>
      <c r="I50" s="31">
        <v>114394705.38641882</v>
      </c>
      <c r="J50" s="31">
        <v>63848705.208181761</v>
      </c>
      <c r="K50" s="31">
        <v>47092868.773381762</v>
      </c>
      <c r="L50" s="31">
        <v>14607269.534799999</v>
      </c>
      <c r="M50" s="31">
        <v>2148566.9</v>
      </c>
      <c r="N50" s="31">
        <v>7141409.9282370498</v>
      </c>
      <c r="O50" s="31">
        <v>43404590.25</v>
      </c>
      <c r="P50" s="31">
        <v>14521517.050000001</v>
      </c>
      <c r="Q50" s="31">
        <v>19416780</v>
      </c>
      <c r="R50" s="31">
        <v>9466293.1999999993</v>
      </c>
      <c r="S50" s="32"/>
      <c r="T50" s="33">
        <v>125683251.34641881</v>
      </c>
      <c r="U50" s="31">
        <v>360206359.127388</v>
      </c>
      <c r="V50" s="31">
        <v>257537083.14738798</v>
      </c>
      <c r="W50" s="31">
        <v>230508608.21162</v>
      </c>
      <c r="X50" s="33">
        <v>27028474.935767993</v>
      </c>
      <c r="Y50" s="31">
        <v>6296818.5</v>
      </c>
      <c r="Z50" s="31">
        <v>20731656.435767993</v>
      </c>
      <c r="AA50" s="31">
        <v>102669275.98</v>
      </c>
      <c r="AB50" s="33">
        <v>333177884.19161999</v>
      </c>
      <c r="AC50" s="31"/>
      <c r="AD50" s="31"/>
      <c r="AE50" s="31"/>
      <c r="AF50" s="31"/>
      <c r="AG50" s="31"/>
      <c r="AH50" s="31"/>
      <c r="AI50" s="31">
        <v>37577234.700000003</v>
      </c>
      <c r="AJ50" s="34">
        <v>523466845.17380679</v>
      </c>
    </row>
    <row r="51" spans="1:36" ht="36" x14ac:dyDescent="0.35">
      <c r="A51" s="27">
        <v>42</v>
      </c>
      <c r="B51" s="28" t="s">
        <v>106</v>
      </c>
      <c r="C51" s="29">
        <v>270043</v>
      </c>
      <c r="D51" s="30">
        <v>6341001</v>
      </c>
      <c r="E51" s="30"/>
      <c r="F51" s="31">
        <v>926164.09</v>
      </c>
      <c r="G51" s="31">
        <v>916994.15</v>
      </c>
      <c r="H51" s="31">
        <v>9169.94</v>
      </c>
      <c r="I51" s="31">
        <v>8914150.1885337606</v>
      </c>
      <c r="J51" s="31">
        <v>4707776.5085337609</v>
      </c>
      <c r="K51" s="31">
        <v>3859728.4819497606</v>
      </c>
      <c r="L51" s="31">
        <v>528881.93658400001</v>
      </c>
      <c r="M51" s="31">
        <v>319166.09000000003</v>
      </c>
      <c r="N51" s="31">
        <v>630108</v>
      </c>
      <c r="O51" s="31">
        <v>3576265.6799999997</v>
      </c>
      <c r="P51" s="31">
        <v>1421087.9999999998</v>
      </c>
      <c r="Q51" s="31">
        <v>215742</v>
      </c>
      <c r="R51" s="31">
        <v>1939435.68</v>
      </c>
      <c r="S51" s="32"/>
      <c r="T51" s="33">
        <v>9840314.2785337605</v>
      </c>
      <c r="U51" s="31">
        <v>5201582.4000000004</v>
      </c>
      <c r="V51" s="31">
        <v>5201582.4000000004</v>
      </c>
      <c r="W51" s="31"/>
      <c r="X51" s="33">
        <v>5201582.4000000004</v>
      </c>
      <c r="Y51" s="31"/>
      <c r="Z51" s="31">
        <v>5201582.4000000004</v>
      </c>
      <c r="AA51" s="31"/>
      <c r="AB51" s="33">
        <v>0</v>
      </c>
      <c r="AC51" s="31"/>
      <c r="AD51" s="31"/>
      <c r="AE51" s="31"/>
      <c r="AF51" s="31"/>
      <c r="AG51" s="31"/>
      <c r="AH51" s="31"/>
      <c r="AI51" s="31"/>
      <c r="AJ51" s="34">
        <v>15041896.678533761</v>
      </c>
    </row>
    <row r="52" spans="1:36" ht="36" x14ac:dyDescent="0.35">
      <c r="A52" s="27">
        <v>43</v>
      </c>
      <c r="B52" s="28" t="s">
        <v>107</v>
      </c>
      <c r="C52" s="29">
        <v>270123</v>
      </c>
      <c r="D52" s="30">
        <v>8156001</v>
      </c>
      <c r="E52" s="30"/>
      <c r="F52" s="31">
        <v>2660992.62</v>
      </c>
      <c r="G52" s="31">
        <v>2634646.16</v>
      </c>
      <c r="H52" s="31">
        <v>26346.46</v>
      </c>
      <c r="I52" s="31">
        <v>22726855.909499519</v>
      </c>
      <c r="J52" s="31">
        <v>14586940.479499521</v>
      </c>
      <c r="K52" s="31">
        <v>12633955.999499522</v>
      </c>
      <c r="L52" s="31">
        <v>1047671.04</v>
      </c>
      <c r="M52" s="31">
        <v>905313.44</v>
      </c>
      <c r="N52" s="31">
        <v>472581</v>
      </c>
      <c r="O52" s="31">
        <v>7667334.4299999997</v>
      </c>
      <c r="P52" s="31">
        <v>2127662.2999999998</v>
      </c>
      <c r="Q52" s="31">
        <v>719499.57000000007</v>
      </c>
      <c r="R52" s="31">
        <v>4820172.5599999996</v>
      </c>
      <c r="S52" s="32"/>
      <c r="T52" s="33">
        <v>25387848.52949952</v>
      </c>
      <c r="U52" s="31">
        <v>0</v>
      </c>
      <c r="V52" s="31">
        <v>0</v>
      </c>
      <c r="W52" s="31"/>
      <c r="X52" s="33">
        <v>0</v>
      </c>
      <c r="Y52" s="31"/>
      <c r="Z52" s="31"/>
      <c r="AA52" s="31"/>
      <c r="AB52" s="33">
        <v>0</v>
      </c>
      <c r="AC52" s="31"/>
      <c r="AD52" s="31"/>
      <c r="AE52" s="31"/>
      <c r="AF52" s="31"/>
      <c r="AG52" s="31"/>
      <c r="AH52" s="31"/>
      <c r="AI52" s="31"/>
      <c r="AJ52" s="34">
        <v>25387848.52949952</v>
      </c>
    </row>
    <row r="53" spans="1:36" ht="36" x14ac:dyDescent="0.35">
      <c r="A53" s="27">
        <v>44</v>
      </c>
      <c r="B53" s="28" t="s">
        <v>108</v>
      </c>
      <c r="C53" s="29">
        <v>270111</v>
      </c>
      <c r="D53" s="30">
        <v>2310001</v>
      </c>
      <c r="E53" s="30"/>
      <c r="F53" s="31">
        <v>0</v>
      </c>
      <c r="G53" s="31"/>
      <c r="H53" s="31"/>
      <c r="I53" s="31">
        <v>0</v>
      </c>
      <c r="J53" s="31">
        <v>0</v>
      </c>
      <c r="K53" s="31"/>
      <c r="L53" s="31"/>
      <c r="M53" s="31"/>
      <c r="N53" s="31"/>
      <c r="O53" s="31">
        <v>0</v>
      </c>
      <c r="P53" s="31"/>
      <c r="Q53" s="31"/>
      <c r="R53" s="31"/>
      <c r="S53" s="32"/>
      <c r="T53" s="33">
        <v>0</v>
      </c>
      <c r="U53" s="31">
        <v>0</v>
      </c>
      <c r="V53" s="31">
        <v>0</v>
      </c>
      <c r="W53" s="31"/>
      <c r="X53" s="33">
        <v>0</v>
      </c>
      <c r="Y53" s="31"/>
      <c r="Z53" s="31"/>
      <c r="AA53" s="31"/>
      <c r="AB53" s="33">
        <v>0</v>
      </c>
      <c r="AC53" s="31">
        <v>931675276.10000002</v>
      </c>
      <c r="AD53" s="31"/>
      <c r="AE53" s="31"/>
      <c r="AF53" s="31"/>
      <c r="AG53" s="31"/>
      <c r="AH53" s="31"/>
      <c r="AI53" s="31"/>
      <c r="AJ53" s="34">
        <v>931675276.10000002</v>
      </c>
    </row>
    <row r="54" spans="1:36" x14ac:dyDescent="0.35">
      <c r="A54" s="27">
        <v>45</v>
      </c>
      <c r="B54" s="28" t="s">
        <v>109</v>
      </c>
      <c r="C54" s="29">
        <v>270204</v>
      </c>
      <c r="D54" s="30">
        <v>2138204</v>
      </c>
      <c r="E54" s="30"/>
      <c r="F54" s="31">
        <v>0</v>
      </c>
      <c r="G54" s="31"/>
      <c r="H54" s="31"/>
      <c r="I54" s="31">
        <v>0</v>
      </c>
      <c r="J54" s="31">
        <v>0</v>
      </c>
      <c r="K54" s="31"/>
      <c r="L54" s="31"/>
      <c r="M54" s="31"/>
      <c r="N54" s="31"/>
      <c r="O54" s="31">
        <v>0</v>
      </c>
      <c r="P54" s="31"/>
      <c r="Q54" s="31"/>
      <c r="R54" s="31"/>
      <c r="S54" s="32"/>
      <c r="T54" s="33">
        <v>0</v>
      </c>
      <c r="U54" s="31">
        <v>639676.79999999993</v>
      </c>
      <c r="V54" s="31">
        <v>639676.79999999993</v>
      </c>
      <c r="W54" s="31"/>
      <c r="X54" s="33">
        <v>639676.79999999993</v>
      </c>
      <c r="Y54" s="31"/>
      <c r="Z54" s="31">
        <v>639676.79999999993</v>
      </c>
      <c r="AA54" s="31"/>
      <c r="AB54" s="33">
        <v>0</v>
      </c>
      <c r="AC54" s="31"/>
      <c r="AD54" s="31"/>
      <c r="AE54" s="31"/>
      <c r="AF54" s="31"/>
      <c r="AG54" s="31"/>
      <c r="AH54" s="31"/>
      <c r="AI54" s="31"/>
      <c r="AJ54" s="34">
        <v>639676.79999999993</v>
      </c>
    </row>
    <row r="55" spans="1:36" x14ac:dyDescent="0.35">
      <c r="A55" s="27">
        <v>46</v>
      </c>
      <c r="B55" s="28" t="s">
        <v>110</v>
      </c>
      <c r="C55" s="29">
        <v>270157</v>
      </c>
      <c r="D55" s="30">
        <v>2138157</v>
      </c>
      <c r="E55" s="30"/>
      <c r="F55" s="31">
        <v>0</v>
      </c>
      <c r="G55" s="31"/>
      <c r="H55" s="31"/>
      <c r="I55" s="31">
        <v>2701439</v>
      </c>
      <c r="J55" s="31">
        <v>0</v>
      </c>
      <c r="K55" s="31"/>
      <c r="L55" s="31"/>
      <c r="M55" s="31"/>
      <c r="N55" s="31">
        <v>2701439</v>
      </c>
      <c r="O55" s="31">
        <v>0</v>
      </c>
      <c r="P55" s="31"/>
      <c r="Q55" s="31"/>
      <c r="R55" s="31"/>
      <c r="S55" s="32"/>
      <c r="T55" s="33">
        <v>2701439</v>
      </c>
      <c r="U55" s="31">
        <v>0</v>
      </c>
      <c r="V55" s="31">
        <v>0</v>
      </c>
      <c r="W55" s="31"/>
      <c r="X55" s="33">
        <v>0</v>
      </c>
      <c r="Y55" s="31"/>
      <c r="Z55" s="31"/>
      <c r="AA55" s="31"/>
      <c r="AB55" s="33">
        <v>0</v>
      </c>
      <c r="AC55" s="31"/>
      <c r="AD55" s="31"/>
      <c r="AE55" s="31"/>
      <c r="AF55" s="31"/>
      <c r="AG55" s="31"/>
      <c r="AH55" s="31"/>
      <c r="AI55" s="31"/>
      <c r="AJ55" s="34">
        <v>2701439</v>
      </c>
    </row>
    <row r="56" spans="1:36" x14ac:dyDescent="0.35">
      <c r="A56" s="27">
        <v>47</v>
      </c>
      <c r="B56" s="28" t="s">
        <v>111</v>
      </c>
      <c r="C56" s="29">
        <v>270141</v>
      </c>
      <c r="D56" s="30">
        <v>2304002</v>
      </c>
      <c r="E56" s="30"/>
      <c r="F56" s="31">
        <v>0</v>
      </c>
      <c r="G56" s="31"/>
      <c r="H56" s="31"/>
      <c r="I56" s="31">
        <v>834820</v>
      </c>
      <c r="J56" s="31">
        <v>0</v>
      </c>
      <c r="K56" s="31"/>
      <c r="L56" s="31"/>
      <c r="M56" s="31"/>
      <c r="N56" s="31"/>
      <c r="O56" s="31">
        <v>834820</v>
      </c>
      <c r="P56" s="31">
        <v>834820</v>
      </c>
      <c r="Q56" s="31"/>
      <c r="R56" s="31"/>
      <c r="S56" s="32"/>
      <c r="T56" s="33">
        <v>834820</v>
      </c>
      <c r="U56" s="31">
        <v>0</v>
      </c>
      <c r="V56" s="31">
        <v>0</v>
      </c>
      <c r="W56" s="31"/>
      <c r="X56" s="33">
        <v>0</v>
      </c>
      <c r="Y56" s="31"/>
      <c r="Z56" s="31"/>
      <c r="AA56" s="31"/>
      <c r="AB56" s="33">
        <v>0</v>
      </c>
      <c r="AC56" s="31"/>
      <c r="AD56" s="31"/>
      <c r="AE56" s="31"/>
      <c r="AF56" s="31"/>
      <c r="AG56" s="31"/>
      <c r="AH56" s="31"/>
      <c r="AI56" s="31"/>
      <c r="AJ56" s="34">
        <v>834820</v>
      </c>
    </row>
    <row r="57" spans="1:36" x14ac:dyDescent="0.35">
      <c r="A57" s="27">
        <v>48</v>
      </c>
      <c r="B57" s="28" t="s">
        <v>112</v>
      </c>
      <c r="C57" s="29">
        <v>270145</v>
      </c>
      <c r="D57" s="30">
        <v>2304005</v>
      </c>
      <c r="E57" s="30"/>
      <c r="F57" s="31">
        <v>0</v>
      </c>
      <c r="G57" s="31"/>
      <c r="H57" s="31"/>
      <c r="I57" s="31">
        <v>5742814</v>
      </c>
      <c r="J57" s="31">
        <v>0</v>
      </c>
      <c r="K57" s="31"/>
      <c r="L57" s="31"/>
      <c r="M57" s="31"/>
      <c r="N57" s="31"/>
      <c r="O57" s="31">
        <v>5742814</v>
      </c>
      <c r="P57" s="31">
        <v>5742814</v>
      </c>
      <c r="Q57" s="31"/>
      <c r="R57" s="31"/>
      <c r="S57" s="32"/>
      <c r="T57" s="33">
        <v>5742814</v>
      </c>
      <c r="U57" s="31">
        <v>0</v>
      </c>
      <c r="V57" s="31">
        <v>0</v>
      </c>
      <c r="W57" s="31"/>
      <c r="X57" s="33">
        <v>0</v>
      </c>
      <c r="Y57" s="31"/>
      <c r="Z57" s="31"/>
      <c r="AA57" s="31"/>
      <c r="AB57" s="33">
        <v>0</v>
      </c>
      <c r="AC57" s="31"/>
      <c r="AD57" s="31"/>
      <c r="AE57" s="31"/>
      <c r="AF57" s="31"/>
      <c r="AG57" s="31"/>
      <c r="AH57" s="31"/>
      <c r="AI57" s="31"/>
      <c r="AJ57" s="34">
        <v>5742814</v>
      </c>
    </row>
    <row r="58" spans="1:36" x14ac:dyDescent="0.35">
      <c r="A58" s="27">
        <v>49</v>
      </c>
      <c r="B58" s="28" t="s">
        <v>113</v>
      </c>
      <c r="C58" s="29">
        <v>270108</v>
      </c>
      <c r="D58" s="30">
        <v>2107803</v>
      </c>
      <c r="E58" s="30"/>
      <c r="F58" s="31">
        <v>2947807.3699999996</v>
      </c>
      <c r="G58" s="31">
        <v>2918621.1599999997</v>
      </c>
      <c r="H58" s="31">
        <v>29186.21</v>
      </c>
      <c r="I58" s="31">
        <v>34631988.15566048</v>
      </c>
      <c r="J58" s="31">
        <v>9608364.9556604791</v>
      </c>
      <c r="K58" s="31">
        <v>8409035.3256604802</v>
      </c>
      <c r="L58" s="31">
        <v>697039.20000000007</v>
      </c>
      <c r="M58" s="31">
        <v>502290.43</v>
      </c>
      <c r="N58" s="31">
        <v>209494.5</v>
      </c>
      <c r="O58" s="31">
        <v>24814128.699999999</v>
      </c>
      <c r="P58" s="31">
        <v>23765237.079999998</v>
      </c>
      <c r="Q58" s="31">
        <v>377548.5</v>
      </c>
      <c r="R58" s="31">
        <v>671343.12</v>
      </c>
      <c r="S58" s="32"/>
      <c r="T58" s="33">
        <v>37579795.525660478</v>
      </c>
      <c r="U58" s="31">
        <v>4225864.8599999994</v>
      </c>
      <c r="V58" s="31">
        <v>4225864.8599999994</v>
      </c>
      <c r="W58" s="31"/>
      <c r="X58" s="33">
        <v>4225864.8599999994</v>
      </c>
      <c r="Y58" s="31"/>
      <c r="Z58" s="31">
        <v>4225864.8599999994</v>
      </c>
      <c r="AA58" s="31"/>
      <c r="AB58" s="33">
        <v>0</v>
      </c>
      <c r="AC58" s="31"/>
      <c r="AD58" s="31"/>
      <c r="AE58" s="31"/>
      <c r="AF58" s="31"/>
      <c r="AG58" s="31"/>
      <c r="AH58" s="31"/>
      <c r="AI58" s="31"/>
      <c r="AJ58" s="34">
        <v>41805660.385660477</v>
      </c>
    </row>
    <row r="59" spans="1:36" ht="54" x14ac:dyDescent="0.35">
      <c r="A59" s="27">
        <v>50</v>
      </c>
      <c r="B59" s="28" t="s">
        <v>114</v>
      </c>
      <c r="C59" s="29">
        <v>270116</v>
      </c>
      <c r="D59" s="30">
        <v>2223001</v>
      </c>
      <c r="E59" s="30"/>
      <c r="F59" s="31">
        <v>0</v>
      </c>
      <c r="G59" s="31"/>
      <c r="H59" s="31"/>
      <c r="I59" s="31">
        <v>11716518.399999999</v>
      </c>
      <c r="J59" s="31">
        <v>0</v>
      </c>
      <c r="K59" s="31"/>
      <c r="L59" s="31"/>
      <c r="M59" s="31"/>
      <c r="N59" s="31"/>
      <c r="O59" s="31">
        <v>11716518.399999999</v>
      </c>
      <c r="P59" s="31">
        <v>11716518.399999999</v>
      </c>
      <c r="Q59" s="31"/>
      <c r="R59" s="31"/>
      <c r="S59" s="32"/>
      <c r="T59" s="33">
        <v>11716518.399999999</v>
      </c>
      <c r="U59" s="31">
        <v>159757902.61199999</v>
      </c>
      <c r="V59" s="31">
        <v>159757902.61199999</v>
      </c>
      <c r="W59" s="31">
        <v>131695239.31200001</v>
      </c>
      <c r="X59" s="33">
        <v>28062663.299999997</v>
      </c>
      <c r="Y59" s="31">
        <v>28062663.299999997</v>
      </c>
      <c r="Z59" s="31"/>
      <c r="AA59" s="31"/>
      <c r="AB59" s="33">
        <v>131695239.31200001</v>
      </c>
      <c r="AC59" s="31"/>
      <c r="AD59" s="31"/>
      <c r="AE59" s="31"/>
      <c r="AF59" s="31"/>
      <c r="AG59" s="31"/>
      <c r="AH59" s="31"/>
      <c r="AI59" s="31"/>
      <c r="AJ59" s="34">
        <v>171474421.01199999</v>
      </c>
    </row>
    <row r="60" spans="1:36" x14ac:dyDescent="0.35">
      <c r="A60" s="27">
        <v>51</v>
      </c>
      <c r="B60" s="28" t="s">
        <v>115</v>
      </c>
      <c r="C60" s="29">
        <v>270162</v>
      </c>
      <c r="D60" s="30">
        <v>2138162</v>
      </c>
      <c r="E60" s="30"/>
      <c r="F60" s="31">
        <v>0</v>
      </c>
      <c r="G60" s="31"/>
      <c r="H60" s="31"/>
      <c r="I60" s="31">
        <v>134544973.8304182</v>
      </c>
      <c r="J60" s="31">
        <v>0</v>
      </c>
      <c r="K60" s="31"/>
      <c r="L60" s="31"/>
      <c r="M60" s="31"/>
      <c r="N60" s="31">
        <v>134202721.8304182</v>
      </c>
      <c r="O60" s="31">
        <v>342252</v>
      </c>
      <c r="P60" s="31">
        <v>342252</v>
      </c>
      <c r="Q60" s="31"/>
      <c r="R60" s="31"/>
      <c r="S60" s="32"/>
      <c r="T60" s="33">
        <v>134544973.8304182</v>
      </c>
      <c r="U60" s="31">
        <v>0</v>
      </c>
      <c r="V60" s="31">
        <v>0</v>
      </c>
      <c r="W60" s="31"/>
      <c r="X60" s="33">
        <v>0</v>
      </c>
      <c r="Y60" s="31"/>
      <c r="Z60" s="31"/>
      <c r="AA60" s="31"/>
      <c r="AB60" s="33">
        <v>0</v>
      </c>
      <c r="AC60" s="31"/>
      <c r="AD60" s="31"/>
      <c r="AE60" s="31"/>
      <c r="AF60" s="31"/>
      <c r="AG60" s="31"/>
      <c r="AH60" s="31"/>
      <c r="AI60" s="31"/>
      <c r="AJ60" s="34">
        <v>134544973.8304182</v>
      </c>
    </row>
    <row r="61" spans="1:36" ht="36" x14ac:dyDescent="0.35">
      <c r="A61" s="27">
        <v>52</v>
      </c>
      <c r="B61" s="28" t="s">
        <v>116</v>
      </c>
      <c r="C61" s="29">
        <v>270172</v>
      </c>
      <c r="D61" s="30">
        <v>2306172</v>
      </c>
      <c r="E61" s="30"/>
      <c r="F61" s="31">
        <v>0</v>
      </c>
      <c r="G61" s="31"/>
      <c r="H61" s="31"/>
      <c r="I61" s="31">
        <v>3124418.6638372098</v>
      </c>
      <c r="J61" s="31">
        <v>0</v>
      </c>
      <c r="K61" s="31"/>
      <c r="L61" s="31"/>
      <c r="M61" s="31"/>
      <c r="N61" s="31">
        <v>3124418.6638372098</v>
      </c>
      <c r="O61" s="31">
        <v>0</v>
      </c>
      <c r="P61" s="31"/>
      <c r="Q61" s="31"/>
      <c r="R61" s="31"/>
      <c r="S61" s="32"/>
      <c r="T61" s="33">
        <v>3124418.6638372098</v>
      </c>
      <c r="U61" s="31">
        <v>0</v>
      </c>
      <c r="V61" s="31">
        <v>0</v>
      </c>
      <c r="W61" s="31"/>
      <c r="X61" s="33">
        <v>0</v>
      </c>
      <c r="Y61" s="31"/>
      <c r="Z61" s="31"/>
      <c r="AA61" s="31"/>
      <c r="AB61" s="33">
        <v>0</v>
      </c>
      <c r="AC61" s="31"/>
      <c r="AD61" s="31"/>
      <c r="AE61" s="31"/>
      <c r="AF61" s="31"/>
      <c r="AG61" s="31"/>
      <c r="AH61" s="31"/>
      <c r="AI61" s="31"/>
      <c r="AJ61" s="34">
        <v>3124418.6638372098</v>
      </c>
    </row>
    <row r="62" spans="1:36" x14ac:dyDescent="0.35">
      <c r="A62" s="27">
        <v>53</v>
      </c>
      <c r="B62" s="28" t="s">
        <v>117</v>
      </c>
      <c r="C62" s="29">
        <v>270176</v>
      </c>
      <c r="D62" s="30">
        <v>2107176</v>
      </c>
      <c r="E62" s="30"/>
      <c r="F62" s="31">
        <v>0</v>
      </c>
      <c r="G62" s="31"/>
      <c r="H62" s="31"/>
      <c r="I62" s="31">
        <v>2516920</v>
      </c>
      <c r="J62" s="31">
        <v>0</v>
      </c>
      <c r="K62" s="31"/>
      <c r="L62" s="31"/>
      <c r="M62" s="31"/>
      <c r="N62" s="31"/>
      <c r="O62" s="31">
        <v>2516920</v>
      </c>
      <c r="P62" s="31">
        <v>2516920</v>
      </c>
      <c r="Q62" s="31"/>
      <c r="R62" s="31"/>
      <c r="S62" s="32"/>
      <c r="T62" s="33">
        <v>2516920</v>
      </c>
      <c r="U62" s="31">
        <v>0</v>
      </c>
      <c r="V62" s="31">
        <v>0</v>
      </c>
      <c r="W62" s="31"/>
      <c r="X62" s="33">
        <v>0</v>
      </c>
      <c r="Y62" s="31"/>
      <c r="Z62" s="31"/>
      <c r="AA62" s="31"/>
      <c r="AB62" s="33">
        <v>0</v>
      </c>
      <c r="AC62" s="31"/>
      <c r="AD62" s="31"/>
      <c r="AE62" s="31"/>
      <c r="AF62" s="31"/>
      <c r="AG62" s="31"/>
      <c r="AH62" s="31"/>
      <c r="AI62" s="31"/>
      <c r="AJ62" s="34">
        <v>2516920</v>
      </c>
    </row>
    <row r="63" spans="1:36" x14ac:dyDescent="0.35">
      <c r="A63" s="27">
        <v>54</v>
      </c>
      <c r="B63" s="28" t="s">
        <v>118</v>
      </c>
      <c r="C63" s="29">
        <v>270185</v>
      </c>
      <c r="D63" s="30">
        <v>2106185</v>
      </c>
      <c r="E63" s="30">
        <v>1</v>
      </c>
      <c r="F63" s="31">
        <v>0</v>
      </c>
      <c r="G63" s="31"/>
      <c r="H63" s="31"/>
      <c r="I63" s="31">
        <v>3365613.2661039</v>
      </c>
      <c r="J63" s="31">
        <v>0</v>
      </c>
      <c r="K63" s="31"/>
      <c r="L63" s="31"/>
      <c r="M63" s="31"/>
      <c r="N63" s="31">
        <v>3365613.2661039</v>
      </c>
      <c r="O63" s="31">
        <v>0</v>
      </c>
      <c r="P63" s="31"/>
      <c r="Q63" s="31"/>
      <c r="R63" s="31"/>
      <c r="S63" s="32"/>
      <c r="T63" s="33">
        <v>3365613.2661039</v>
      </c>
      <c r="U63" s="31">
        <v>0</v>
      </c>
      <c r="V63" s="31">
        <v>0</v>
      </c>
      <c r="W63" s="31"/>
      <c r="X63" s="33">
        <v>0</v>
      </c>
      <c r="Y63" s="31"/>
      <c r="Z63" s="31"/>
      <c r="AA63" s="31"/>
      <c r="AB63" s="33">
        <v>0</v>
      </c>
      <c r="AC63" s="31"/>
      <c r="AD63" s="31"/>
      <c r="AE63" s="31"/>
      <c r="AF63" s="31"/>
      <c r="AG63" s="31"/>
      <c r="AH63" s="31"/>
      <c r="AI63" s="31"/>
      <c r="AJ63" s="34">
        <v>3365613.2661039</v>
      </c>
    </row>
    <row r="64" spans="1:36" x14ac:dyDescent="0.35">
      <c r="A64" s="27">
        <v>55</v>
      </c>
      <c r="B64" s="28" t="s">
        <v>119</v>
      </c>
      <c r="C64" s="29">
        <v>270211</v>
      </c>
      <c r="D64" s="30">
        <v>2238211</v>
      </c>
      <c r="E64" s="30">
        <v>1</v>
      </c>
      <c r="F64" s="31">
        <v>0</v>
      </c>
      <c r="G64" s="31"/>
      <c r="H64" s="31"/>
      <c r="I64" s="31">
        <v>27892768.260000002</v>
      </c>
      <c r="J64" s="31">
        <v>0</v>
      </c>
      <c r="K64" s="31"/>
      <c r="L64" s="31"/>
      <c r="M64" s="31"/>
      <c r="N64" s="31">
        <v>6416538.7999999998</v>
      </c>
      <c r="O64" s="31">
        <v>21476229.460000001</v>
      </c>
      <c r="P64" s="31">
        <v>21476229.460000001</v>
      </c>
      <c r="Q64" s="31"/>
      <c r="R64" s="31"/>
      <c r="S64" s="32"/>
      <c r="T64" s="33">
        <v>27892768.260000002</v>
      </c>
      <c r="U64" s="31">
        <v>0</v>
      </c>
      <c r="V64" s="31">
        <v>0</v>
      </c>
      <c r="W64" s="31"/>
      <c r="X64" s="33">
        <v>0</v>
      </c>
      <c r="Y64" s="31"/>
      <c r="Z64" s="31"/>
      <c r="AA64" s="31"/>
      <c r="AB64" s="33">
        <v>0</v>
      </c>
      <c r="AC64" s="31"/>
      <c r="AD64" s="31"/>
      <c r="AE64" s="31"/>
      <c r="AF64" s="31"/>
      <c r="AG64" s="31"/>
      <c r="AH64" s="31"/>
      <c r="AI64" s="31"/>
      <c r="AJ64" s="34">
        <v>27892768.260000002</v>
      </c>
    </row>
    <row r="65" spans="1:36" ht="36" x14ac:dyDescent="0.35">
      <c r="A65" s="27">
        <v>56</v>
      </c>
      <c r="B65" s="28" t="s">
        <v>120</v>
      </c>
      <c r="C65" s="29">
        <v>270237</v>
      </c>
      <c r="D65" s="30">
        <v>2138237</v>
      </c>
      <c r="E65" s="30"/>
      <c r="F65" s="31">
        <v>0</v>
      </c>
      <c r="G65" s="31"/>
      <c r="H65" s="31"/>
      <c r="I65" s="31">
        <v>517780</v>
      </c>
      <c r="J65" s="31">
        <v>0</v>
      </c>
      <c r="K65" s="31"/>
      <c r="L65" s="31"/>
      <c r="M65" s="31"/>
      <c r="N65" s="31">
        <v>517780</v>
      </c>
      <c r="O65" s="31">
        <v>0</v>
      </c>
      <c r="P65" s="31"/>
      <c r="Q65" s="31"/>
      <c r="R65" s="31"/>
      <c r="S65" s="32"/>
      <c r="T65" s="33">
        <v>517780</v>
      </c>
      <c r="U65" s="31">
        <v>50846992.603200004</v>
      </c>
      <c r="V65" s="31">
        <v>50846992.603200004</v>
      </c>
      <c r="W65" s="31"/>
      <c r="X65" s="33">
        <v>50846992.603200004</v>
      </c>
      <c r="Y65" s="31"/>
      <c r="Z65" s="31">
        <v>50846992.603200004</v>
      </c>
      <c r="AA65" s="31"/>
      <c r="AB65" s="33">
        <v>0</v>
      </c>
      <c r="AC65" s="31"/>
      <c r="AD65" s="31"/>
      <c r="AE65" s="31"/>
      <c r="AF65" s="31"/>
      <c r="AG65" s="31"/>
      <c r="AH65" s="31"/>
      <c r="AI65" s="31"/>
      <c r="AJ65" s="34">
        <v>51364772.603200004</v>
      </c>
    </row>
    <row r="66" spans="1:36" x14ac:dyDescent="0.35">
      <c r="A66" s="27">
        <v>57</v>
      </c>
      <c r="B66" s="28" t="s">
        <v>121</v>
      </c>
      <c r="C66" s="29">
        <v>270217</v>
      </c>
      <c r="D66" s="30">
        <v>2338217</v>
      </c>
      <c r="E66" s="30"/>
      <c r="F66" s="31">
        <v>0</v>
      </c>
      <c r="G66" s="31"/>
      <c r="H66" s="31"/>
      <c r="I66" s="31">
        <v>585620</v>
      </c>
      <c r="J66" s="31">
        <v>0</v>
      </c>
      <c r="K66" s="31"/>
      <c r="L66" s="31"/>
      <c r="M66" s="31"/>
      <c r="N66" s="31"/>
      <c r="O66" s="31">
        <v>585620</v>
      </c>
      <c r="P66" s="31">
        <v>585620</v>
      </c>
      <c r="Q66" s="31"/>
      <c r="R66" s="31"/>
      <c r="S66" s="32"/>
      <c r="T66" s="33">
        <v>585620</v>
      </c>
      <c r="U66" s="31">
        <v>0</v>
      </c>
      <c r="V66" s="31">
        <v>0</v>
      </c>
      <c r="W66" s="31"/>
      <c r="X66" s="33">
        <v>0</v>
      </c>
      <c r="Y66" s="31"/>
      <c r="Z66" s="31"/>
      <c r="AA66" s="31"/>
      <c r="AB66" s="33">
        <v>0</v>
      </c>
      <c r="AC66" s="31"/>
      <c r="AD66" s="31"/>
      <c r="AE66" s="31"/>
      <c r="AF66" s="31"/>
      <c r="AG66" s="31"/>
      <c r="AH66" s="31"/>
      <c r="AI66" s="31"/>
      <c r="AJ66" s="34">
        <v>585620</v>
      </c>
    </row>
    <row r="67" spans="1:36" x14ac:dyDescent="0.35">
      <c r="A67" s="27">
        <v>58</v>
      </c>
      <c r="B67" s="28" t="s">
        <v>122</v>
      </c>
      <c r="C67" s="42">
        <v>270194</v>
      </c>
      <c r="D67" s="43">
        <v>2301194</v>
      </c>
      <c r="E67" s="30">
        <v>1</v>
      </c>
      <c r="F67" s="31">
        <v>0</v>
      </c>
      <c r="G67" s="31"/>
      <c r="H67" s="31"/>
      <c r="I67" s="31">
        <v>6004341.7999999998</v>
      </c>
      <c r="J67" s="31">
        <v>0</v>
      </c>
      <c r="K67" s="31"/>
      <c r="L67" s="31"/>
      <c r="M67" s="31"/>
      <c r="N67" s="31">
        <v>1984651.8</v>
      </c>
      <c r="O67" s="31">
        <v>4019690</v>
      </c>
      <c r="P67" s="31">
        <v>4019690</v>
      </c>
      <c r="Q67" s="31"/>
      <c r="R67" s="31"/>
      <c r="S67" s="32"/>
      <c r="T67" s="33">
        <v>6004341.7999999998</v>
      </c>
      <c r="U67" s="31">
        <v>1237269.5999999999</v>
      </c>
      <c r="V67" s="31">
        <v>1237269.5999999999</v>
      </c>
      <c r="W67" s="31"/>
      <c r="X67" s="33">
        <v>1237269.5999999999</v>
      </c>
      <c r="Y67" s="31"/>
      <c r="Z67" s="31">
        <v>1237269.5999999999</v>
      </c>
      <c r="AA67" s="31"/>
      <c r="AB67" s="33">
        <v>0</v>
      </c>
      <c r="AC67" s="31"/>
      <c r="AD67" s="31"/>
      <c r="AE67" s="31"/>
      <c r="AF67" s="31"/>
      <c r="AG67" s="31"/>
      <c r="AH67" s="31"/>
      <c r="AI67" s="31"/>
      <c r="AJ67" s="34">
        <v>7241611.3999999994</v>
      </c>
    </row>
    <row r="68" spans="1:36" x14ac:dyDescent="0.35">
      <c r="A68" s="27">
        <v>59</v>
      </c>
      <c r="B68" s="28" t="s">
        <v>123</v>
      </c>
      <c r="C68" s="42">
        <v>270235</v>
      </c>
      <c r="D68" s="43">
        <v>2138235</v>
      </c>
      <c r="E68" s="30"/>
      <c r="F68" s="31">
        <v>0</v>
      </c>
      <c r="G68" s="31"/>
      <c r="H68" s="31"/>
      <c r="I68" s="31">
        <v>825826.76923076925</v>
      </c>
      <c r="J68" s="31">
        <v>0</v>
      </c>
      <c r="K68" s="31"/>
      <c r="L68" s="31"/>
      <c r="M68" s="31"/>
      <c r="N68" s="31">
        <v>240206.76923076922</v>
      </c>
      <c r="O68" s="31">
        <v>585620</v>
      </c>
      <c r="P68" s="31">
        <v>585620</v>
      </c>
      <c r="Q68" s="31"/>
      <c r="R68" s="31"/>
      <c r="S68" s="32"/>
      <c r="T68" s="33">
        <v>825826.76923076925</v>
      </c>
      <c r="U68" s="31">
        <v>0</v>
      </c>
      <c r="V68" s="31">
        <v>0</v>
      </c>
      <c r="W68" s="31"/>
      <c r="X68" s="33">
        <v>0</v>
      </c>
      <c r="Y68" s="31"/>
      <c r="Z68" s="31"/>
      <c r="AA68" s="31"/>
      <c r="AB68" s="33">
        <v>0</v>
      </c>
      <c r="AC68" s="31"/>
      <c r="AD68" s="31"/>
      <c r="AE68" s="31"/>
      <c r="AF68" s="31"/>
      <c r="AG68" s="31"/>
      <c r="AH68" s="31"/>
      <c r="AI68" s="31"/>
      <c r="AJ68" s="34">
        <v>825826.76923076925</v>
      </c>
    </row>
    <row r="69" spans="1:36" x14ac:dyDescent="0.35">
      <c r="A69" s="27">
        <v>60</v>
      </c>
      <c r="B69" s="28" t="s">
        <v>124</v>
      </c>
      <c r="C69" s="42">
        <v>270230</v>
      </c>
      <c r="D69" s="43">
        <v>2138230</v>
      </c>
      <c r="E69" s="30"/>
      <c r="F69" s="31">
        <v>0</v>
      </c>
      <c r="G69" s="31"/>
      <c r="H69" s="31"/>
      <c r="I69" s="31">
        <v>0</v>
      </c>
      <c r="J69" s="31">
        <v>0</v>
      </c>
      <c r="K69" s="31"/>
      <c r="L69" s="31"/>
      <c r="M69" s="31"/>
      <c r="N69" s="31"/>
      <c r="O69" s="31">
        <v>0</v>
      </c>
      <c r="P69" s="31"/>
      <c r="Q69" s="31"/>
      <c r="R69" s="31"/>
      <c r="S69" s="32"/>
      <c r="T69" s="33">
        <v>0</v>
      </c>
      <c r="U69" s="31">
        <v>0</v>
      </c>
      <c r="V69" s="31">
        <v>0</v>
      </c>
      <c r="W69" s="31"/>
      <c r="X69" s="33">
        <v>0</v>
      </c>
      <c r="Y69" s="31"/>
      <c r="Z69" s="31"/>
      <c r="AA69" s="31"/>
      <c r="AB69" s="33">
        <v>0</v>
      </c>
      <c r="AC69" s="31"/>
      <c r="AD69" s="31"/>
      <c r="AE69" s="31"/>
      <c r="AF69" s="31"/>
      <c r="AG69" s="31"/>
      <c r="AH69" s="31"/>
      <c r="AI69" s="31">
        <v>30823.1</v>
      </c>
      <c r="AJ69" s="34">
        <v>30823.1</v>
      </c>
    </row>
    <row r="70" spans="1:36" x14ac:dyDescent="0.35">
      <c r="A70" s="27">
        <v>61</v>
      </c>
      <c r="B70" s="28" t="s">
        <v>125</v>
      </c>
      <c r="C70" s="42">
        <v>270231</v>
      </c>
      <c r="D70" s="43">
        <v>2138231</v>
      </c>
      <c r="E70" s="30"/>
      <c r="F70" s="31">
        <v>0</v>
      </c>
      <c r="G70" s="31"/>
      <c r="H70" s="31"/>
      <c r="I70" s="31">
        <v>0</v>
      </c>
      <c r="J70" s="31">
        <v>0</v>
      </c>
      <c r="K70" s="31"/>
      <c r="L70" s="31"/>
      <c r="M70" s="31"/>
      <c r="N70" s="31"/>
      <c r="O70" s="31">
        <v>0</v>
      </c>
      <c r="P70" s="31"/>
      <c r="Q70" s="31"/>
      <c r="R70" s="31"/>
      <c r="S70" s="32"/>
      <c r="T70" s="33">
        <v>0</v>
      </c>
      <c r="U70" s="31">
        <v>0</v>
      </c>
      <c r="V70" s="31">
        <v>0</v>
      </c>
      <c r="W70" s="31"/>
      <c r="X70" s="33">
        <v>0</v>
      </c>
      <c r="Y70" s="31"/>
      <c r="Z70" s="31"/>
      <c r="AA70" s="31"/>
      <c r="AB70" s="33">
        <v>0</v>
      </c>
      <c r="AC70" s="31"/>
      <c r="AD70" s="31"/>
      <c r="AE70" s="31"/>
      <c r="AF70" s="31"/>
      <c r="AG70" s="31"/>
      <c r="AH70" s="31"/>
      <c r="AI70" s="31">
        <v>40271637.950000003</v>
      </c>
      <c r="AJ70" s="34">
        <v>40271637.950000003</v>
      </c>
    </row>
    <row r="71" spans="1:36" x14ac:dyDescent="0.35">
      <c r="A71" s="27">
        <v>62</v>
      </c>
      <c r="B71" s="28" t="s">
        <v>126</v>
      </c>
      <c r="C71" s="42"/>
      <c r="D71" s="43">
        <v>2138243</v>
      </c>
      <c r="E71" s="30"/>
      <c r="F71" s="31">
        <v>0</v>
      </c>
      <c r="G71" s="31"/>
      <c r="H71" s="31"/>
      <c r="I71" s="31">
        <v>0</v>
      </c>
      <c r="J71" s="31">
        <v>0</v>
      </c>
      <c r="K71" s="31"/>
      <c r="L71" s="31"/>
      <c r="M71" s="31"/>
      <c r="N71" s="31"/>
      <c r="O71" s="31">
        <v>0</v>
      </c>
      <c r="P71" s="31"/>
      <c r="Q71" s="31"/>
      <c r="R71" s="31"/>
      <c r="S71" s="32"/>
      <c r="T71" s="33">
        <v>0</v>
      </c>
      <c r="U71" s="31">
        <v>193887</v>
      </c>
      <c r="V71" s="31">
        <v>193887</v>
      </c>
      <c r="W71" s="31"/>
      <c r="X71" s="33">
        <v>193887</v>
      </c>
      <c r="Y71" s="31"/>
      <c r="Z71" s="31">
        <v>193887</v>
      </c>
      <c r="AA71" s="31"/>
      <c r="AB71" s="33">
        <v>0</v>
      </c>
      <c r="AC71" s="31"/>
      <c r="AD71" s="31"/>
      <c r="AE71" s="31"/>
      <c r="AF71" s="31"/>
      <c r="AG71" s="31"/>
      <c r="AH71" s="31"/>
      <c r="AI71" s="31">
        <v>32364.25</v>
      </c>
      <c r="AJ71" s="34">
        <v>226251.25</v>
      </c>
    </row>
    <row r="72" spans="1:36" x14ac:dyDescent="0.35">
      <c r="A72" s="27">
        <v>63</v>
      </c>
      <c r="B72" s="28" t="s">
        <v>127</v>
      </c>
      <c r="C72" s="42">
        <v>270245</v>
      </c>
      <c r="D72" s="43">
        <v>2138246</v>
      </c>
      <c r="E72" s="30"/>
      <c r="F72" s="31">
        <v>0</v>
      </c>
      <c r="G72" s="31"/>
      <c r="H72" s="31"/>
      <c r="I72" s="31">
        <v>171713.04000000004</v>
      </c>
      <c r="J72" s="31">
        <v>0</v>
      </c>
      <c r="K72" s="31"/>
      <c r="L72" s="31"/>
      <c r="M72" s="31"/>
      <c r="N72" s="31">
        <v>171713.04000000004</v>
      </c>
      <c r="O72" s="31">
        <v>0</v>
      </c>
      <c r="P72" s="31"/>
      <c r="Q72" s="31"/>
      <c r="R72" s="31"/>
      <c r="S72" s="32"/>
      <c r="T72" s="33">
        <v>171713.04000000004</v>
      </c>
      <c r="U72" s="31">
        <v>0</v>
      </c>
      <c r="V72" s="31">
        <v>0</v>
      </c>
      <c r="W72" s="31"/>
      <c r="X72" s="33">
        <v>0</v>
      </c>
      <c r="Y72" s="31"/>
      <c r="Z72" s="31"/>
      <c r="AA72" s="31"/>
      <c r="AB72" s="33">
        <v>0</v>
      </c>
      <c r="AC72" s="31"/>
      <c r="AD72" s="31"/>
      <c r="AE72" s="31"/>
      <c r="AF72" s="31"/>
      <c r="AG72" s="31"/>
      <c r="AH72" s="31"/>
      <c r="AI72" s="31"/>
      <c r="AJ72" s="34">
        <v>171713.04000000004</v>
      </c>
    </row>
    <row r="73" spans="1:36" x14ac:dyDescent="0.35">
      <c r="A73" s="27">
        <v>64</v>
      </c>
      <c r="B73" s="28" t="s">
        <v>128</v>
      </c>
      <c r="C73" s="43">
        <v>270246</v>
      </c>
      <c r="D73" s="43">
        <v>2138247</v>
      </c>
      <c r="E73" s="30"/>
      <c r="F73" s="31">
        <v>0</v>
      </c>
      <c r="G73" s="31"/>
      <c r="H73" s="31"/>
      <c r="I73" s="31">
        <v>294703.23</v>
      </c>
      <c r="J73" s="31">
        <v>0</v>
      </c>
      <c r="K73" s="31"/>
      <c r="L73" s="31"/>
      <c r="M73" s="31"/>
      <c r="N73" s="31">
        <v>294703.23</v>
      </c>
      <c r="O73" s="31">
        <v>0</v>
      </c>
      <c r="P73" s="31"/>
      <c r="Q73" s="31"/>
      <c r="R73" s="31"/>
      <c r="S73" s="32"/>
      <c r="T73" s="33">
        <v>294703.23</v>
      </c>
      <c r="U73" s="31">
        <v>0</v>
      </c>
      <c r="V73" s="31">
        <v>0</v>
      </c>
      <c r="W73" s="31"/>
      <c r="X73" s="33">
        <v>0</v>
      </c>
      <c r="Y73" s="31"/>
      <c r="Z73" s="31"/>
      <c r="AA73" s="31"/>
      <c r="AB73" s="33">
        <v>0</v>
      </c>
      <c r="AC73" s="31"/>
      <c r="AD73" s="31"/>
      <c r="AE73" s="31"/>
      <c r="AF73" s="31"/>
      <c r="AG73" s="31"/>
      <c r="AH73" s="31"/>
      <c r="AI73" s="31"/>
      <c r="AJ73" s="34">
        <v>294703.23</v>
      </c>
    </row>
    <row r="74" spans="1:36" x14ac:dyDescent="0.35">
      <c r="A74" s="27">
        <v>65</v>
      </c>
      <c r="B74" s="28" t="s">
        <v>129</v>
      </c>
      <c r="C74" s="43">
        <v>270225</v>
      </c>
      <c r="D74" s="43">
        <v>2138225</v>
      </c>
      <c r="E74" s="30"/>
      <c r="F74" s="31">
        <v>0</v>
      </c>
      <c r="G74" s="31"/>
      <c r="H74" s="31"/>
      <c r="I74" s="31">
        <v>0</v>
      </c>
      <c r="J74" s="31">
        <v>0</v>
      </c>
      <c r="K74" s="31"/>
      <c r="L74" s="31"/>
      <c r="M74" s="31"/>
      <c r="N74" s="31"/>
      <c r="O74" s="31">
        <v>0</v>
      </c>
      <c r="P74" s="31"/>
      <c r="Q74" s="31"/>
      <c r="R74" s="31"/>
      <c r="S74" s="32"/>
      <c r="T74" s="33">
        <v>0</v>
      </c>
      <c r="U74" s="31">
        <v>0</v>
      </c>
      <c r="V74" s="31">
        <v>0</v>
      </c>
      <c r="W74" s="31"/>
      <c r="X74" s="33">
        <v>0</v>
      </c>
      <c r="Y74" s="31"/>
      <c r="Z74" s="31"/>
      <c r="AA74" s="31"/>
      <c r="AB74" s="33">
        <v>0</v>
      </c>
      <c r="AC74" s="31"/>
      <c r="AD74" s="31"/>
      <c r="AE74" s="31"/>
      <c r="AF74" s="31"/>
      <c r="AG74" s="31"/>
      <c r="AH74" s="31"/>
      <c r="AI74" s="31"/>
      <c r="AJ74" s="34">
        <v>0</v>
      </c>
    </row>
    <row r="75" spans="1:36" x14ac:dyDescent="0.35">
      <c r="A75" s="27">
        <v>66</v>
      </c>
      <c r="B75" s="28" t="s">
        <v>130</v>
      </c>
      <c r="C75" s="43">
        <v>270104</v>
      </c>
      <c r="D75" s="43">
        <v>2138248</v>
      </c>
      <c r="E75" s="30"/>
      <c r="F75" s="31">
        <v>0</v>
      </c>
      <c r="G75" s="31"/>
      <c r="H75" s="31"/>
      <c r="I75" s="31">
        <v>205672.5</v>
      </c>
      <c r="J75" s="31">
        <v>0</v>
      </c>
      <c r="K75" s="31"/>
      <c r="L75" s="31"/>
      <c r="M75" s="31"/>
      <c r="N75" s="31">
        <v>30127</v>
      </c>
      <c r="O75" s="31">
        <v>175545.5</v>
      </c>
      <c r="P75" s="31">
        <v>175545.5</v>
      </c>
      <c r="Q75" s="31"/>
      <c r="R75" s="31"/>
      <c r="S75" s="32"/>
      <c r="T75" s="33">
        <v>205672.5</v>
      </c>
      <c r="U75" s="31">
        <v>15844626</v>
      </c>
      <c r="V75" s="31">
        <v>15844626</v>
      </c>
      <c r="W75" s="31"/>
      <c r="X75" s="33">
        <v>15844626</v>
      </c>
      <c r="Y75" s="31"/>
      <c r="Z75" s="31">
        <v>15844626</v>
      </c>
      <c r="AA75" s="31"/>
      <c r="AB75" s="33">
        <v>0</v>
      </c>
      <c r="AC75" s="31"/>
      <c r="AD75" s="31"/>
      <c r="AE75" s="31"/>
      <c r="AF75" s="31"/>
      <c r="AG75" s="31"/>
      <c r="AH75" s="31"/>
      <c r="AI75" s="31"/>
      <c r="AJ75" s="34">
        <v>16050298.5</v>
      </c>
    </row>
    <row r="76" spans="1:36" x14ac:dyDescent="0.35">
      <c r="A76" s="27">
        <v>67</v>
      </c>
      <c r="B76" s="28" t="s">
        <v>131</v>
      </c>
      <c r="C76" s="42">
        <v>270229</v>
      </c>
      <c r="D76" s="43">
        <v>2138229</v>
      </c>
      <c r="E76" s="30"/>
      <c r="F76" s="31">
        <v>0</v>
      </c>
      <c r="G76" s="31"/>
      <c r="H76" s="31"/>
      <c r="I76" s="31">
        <v>0</v>
      </c>
      <c r="J76" s="31">
        <v>0</v>
      </c>
      <c r="K76" s="31"/>
      <c r="L76" s="31"/>
      <c r="M76" s="31"/>
      <c r="N76" s="31">
        <v>0</v>
      </c>
      <c r="O76" s="31">
        <v>0</v>
      </c>
      <c r="P76" s="31"/>
      <c r="Q76" s="31"/>
      <c r="R76" s="31"/>
      <c r="S76" s="32"/>
      <c r="T76" s="33">
        <v>0</v>
      </c>
      <c r="U76" s="31">
        <v>0</v>
      </c>
      <c r="V76" s="31">
        <v>0</v>
      </c>
      <c r="W76" s="31"/>
      <c r="X76" s="33">
        <v>0</v>
      </c>
      <c r="Y76" s="31"/>
      <c r="Z76" s="31"/>
      <c r="AA76" s="31"/>
      <c r="AB76" s="33">
        <v>0</v>
      </c>
      <c r="AC76" s="31"/>
      <c r="AD76" s="31"/>
      <c r="AE76" s="31"/>
      <c r="AF76" s="31"/>
      <c r="AG76" s="31"/>
      <c r="AH76" s="31"/>
      <c r="AI76" s="31"/>
      <c r="AJ76" s="34">
        <v>0</v>
      </c>
    </row>
    <row r="77" spans="1:36" x14ac:dyDescent="0.35">
      <c r="A77" s="27">
        <v>68</v>
      </c>
      <c r="B77" s="28" t="s">
        <v>132</v>
      </c>
      <c r="C77" s="42">
        <v>270199</v>
      </c>
      <c r="D77" s="43">
        <v>2338199</v>
      </c>
      <c r="E77" s="30"/>
      <c r="F77" s="31">
        <v>0</v>
      </c>
      <c r="G77" s="31"/>
      <c r="H77" s="31"/>
      <c r="I77" s="31">
        <v>306654.71666666667</v>
      </c>
      <c r="J77" s="31">
        <v>0</v>
      </c>
      <c r="K77" s="31"/>
      <c r="L77" s="31"/>
      <c r="M77" s="31"/>
      <c r="N77" s="31">
        <v>306654.71666666667</v>
      </c>
      <c r="O77" s="31">
        <v>0</v>
      </c>
      <c r="P77" s="31"/>
      <c r="Q77" s="31"/>
      <c r="R77" s="31"/>
      <c r="S77" s="32"/>
      <c r="T77" s="33">
        <v>306654.71666666667</v>
      </c>
      <c r="U77" s="31">
        <v>0</v>
      </c>
      <c r="V77" s="31">
        <v>0</v>
      </c>
      <c r="W77" s="31"/>
      <c r="X77" s="33">
        <v>0</v>
      </c>
      <c r="Y77" s="31"/>
      <c r="Z77" s="31"/>
      <c r="AA77" s="31"/>
      <c r="AB77" s="33">
        <v>0</v>
      </c>
      <c r="AC77" s="31"/>
      <c r="AD77" s="31"/>
      <c r="AE77" s="31"/>
      <c r="AF77" s="31"/>
      <c r="AG77" s="31"/>
      <c r="AH77" s="31"/>
      <c r="AI77" s="31"/>
      <c r="AJ77" s="34">
        <v>306654.71666666667</v>
      </c>
    </row>
    <row r="78" spans="1:36" x14ac:dyDescent="0.35">
      <c r="A78" s="27">
        <v>69</v>
      </c>
      <c r="B78" s="28" t="s">
        <v>133</v>
      </c>
      <c r="C78" s="43">
        <v>270102</v>
      </c>
      <c r="D78" s="43">
        <v>2138249</v>
      </c>
      <c r="E78" s="30"/>
      <c r="F78" s="31">
        <v>0</v>
      </c>
      <c r="G78" s="31"/>
      <c r="H78" s="31"/>
      <c r="I78" s="31">
        <v>415178.08999999997</v>
      </c>
      <c r="J78" s="31">
        <v>0</v>
      </c>
      <c r="K78" s="31"/>
      <c r="L78" s="31"/>
      <c r="M78" s="31"/>
      <c r="N78" s="31">
        <v>415178.08999999997</v>
      </c>
      <c r="O78" s="31">
        <v>0</v>
      </c>
      <c r="P78" s="31"/>
      <c r="Q78" s="31"/>
      <c r="R78" s="31"/>
      <c r="S78" s="32"/>
      <c r="T78" s="33">
        <v>415178.08999999997</v>
      </c>
      <c r="U78" s="31">
        <v>0</v>
      </c>
      <c r="V78" s="31">
        <v>0</v>
      </c>
      <c r="W78" s="31"/>
      <c r="X78" s="33">
        <v>0</v>
      </c>
      <c r="Y78" s="31"/>
      <c r="Z78" s="31"/>
      <c r="AA78" s="31"/>
      <c r="AB78" s="33">
        <v>0</v>
      </c>
      <c r="AC78" s="31"/>
      <c r="AD78" s="31"/>
      <c r="AE78" s="31"/>
      <c r="AF78" s="31"/>
      <c r="AG78" s="31"/>
      <c r="AH78" s="31"/>
      <c r="AI78" s="31"/>
      <c r="AJ78" s="34">
        <v>415178.08999999997</v>
      </c>
    </row>
    <row r="79" spans="1:36" x14ac:dyDescent="0.35">
      <c r="A79" s="27">
        <v>70</v>
      </c>
      <c r="B79" s="28" t="s">
        <v>134</v>
      </c>
      <c r="C79" s="43">
        <v>270105</v>
      </c>
      <c r="D79" s="43">
        <v>2138250</v>
      </c>
      <c r="E79" s="30"/>
      <c r="F79" s="31">
        <v>0</v>
      </c>
      <c r="G79" s="31"/>
      <c r="H79" s="31"/>
      <c r="I79" s="31">
        <v>60991.05</v>
      </c>
      <c r="J79" s="31">
        <v>0</v>
      </c>
      <c r="K79" s="31"/>
      <c r="L79" s="31"/>
      <c r="M79" s="31"/>
      <c r="N79" s="31">
        <v>60991.05</v>
      </c>
      <c r="O79" s="31">
        <v>0</v>
      </c>
      <c r="P79" s="31"/>
      <c r="Q79" s="31"/>
      <c r="R79" s="31"/>
      <c r="S79" s="32"/>
      <c r="T79" s="33">
        <v>60991.05</v>
      </c>
      <c r="U79" s="31">
        <v>0</v>
      </c>
      <c r="V79" s="31">
        <v>0</v>
      </c>
      <c r="W79" s="31"/>
      <c r="X79" s="33">
        <v>0</v>
      </c>
      <c r="Y79" s="31"/>
      <c r="Z79" s="31"/>
      <c r="AA79" s="31"/>
      <c r="AB79" s="33">
        <v>0</v>
      </c>
      <c r="AC79" s="31"/>
      <c r="AD79" s="31"/>
      <c r="AE79" s="31"/>
      <c r="AF79" s="31"/>
      <c r="AG79" s="31"/>
      <c r="AH79" s="31"/>
      <c r="AI79" s="31"/>
      <c r="AJ79" s="34">
        <v>60991.05</v>
      </c>
    </row>
    <row r="80" spans="1:36" x14ac:dyDescent="0.35">
      <c r="A80" s="27">
        <v>71</v>
      </c>
      <c r="B80" s="28" t="s">
        <v>135</v>
      </c>
      <c r="C80" s="43">
        <v>270121</v>
      </c>
      <c r="D80" s="43">
        <v>2138252</v>
      </c>
      <c r="E80" s="30"/>
      <c r="F80" s="31">
        <v>0</v>
      </c>
      <c r="G80" s="31"/>
      <c r="H80" s="31"/>
      <c r="I80" s="31">
        <v>179285.2</v>
      </c>
      <c r="J80" s="31">
        <v>0</v>
      </c>
      <c r="K80" s="31"/>
      <c r="L80" s="31"/>
      <c r="M80" s="31"/>
      <c r="N80" s="31">
        <v>136414</v>
      </c>
      <c r="O80" s="31">
        <v>42871.199999999997</v>
      </c>
      <c r="P80" s="31">
        <v>42871.199999999997</v>
      </c>
      <c r="Q80" s="31"/>
      <c r="R80" s="31"/>
      <c r="S80" s="32"/>
      <c r="T80" s="33">
        <v>179285.2</v>
      </c>
      <c r="U80" s="31">
        <v>0</v>
      </c>
      <c r="V80" s="31">
        <v>0</v>
      </c>
      <c r="W80" s="31"/>
      <c r="X80" s="33">
        <v>0</v>
      </c>
      <c r="Y80" s="31"/>
      <c r="Z80" s="31"/>
      <c r="AA80" s="31"/>
      <c r="AB80" s="33">
        <v>0</v>
      </c>
      <c r="AC80" s="31"/>
      <c r="AD80" s="31"/>
      <c r="AE80" s="31"/>
      <c r="AF80" s="31"/>
      <c r="AG80" s="31"/>
      <c r="AH80" s="31"/>
      <c r="AI80" s="31"/>
      <c r="AJ80" s="34">
        <v>179285.2</v>
      </c>
    </row>
    <row r="81" spans="1:36" x14ac:dyDescent="0.35">
      <c r="A81" s="27">
        <v>72</v>
      </c>
      <c r="B81" s="28" t="s">
        <v>136</v>
      </c>
      <c r="C81" s="43">
        <v>270238</v>
      </c>
      <c r="D81" s="43">
        <v>2138238</v>
      </c>
      <c r="E81" s="30"/>
      <c r="F81" s="31">
        <v>0</v>
      </c>
      <c r="G81" s="31"/>
      <c r="H81" s="31"/>
      <c r="I81" s="31">
        <v>210264</v>
      </c>
      <c r="J81" s="31">
        <v>0</v>
      </c>
      <c r="K81" s="31"/>
      <c r="L81" s="31"/>
      <c r="M81" s="31"/>
      <c r="N81" s="31">
        <v>210264</v>
      </c>
      <c r="O81" s="31">
        <v>0</v>
      </c>
      <c r="P81" s="31"/>
      <c r="Q81" s="31"/>
      <c r="R81" s="31"/>
      <c r="S81" s="32"/>
      <c r="T81" s="33">
        <v>210264</v>
      </c>
      <c r="U81" s="31">
        <v>0</v>
      </c>
      <c r="V81" s="31">
        <v>0</v>
      </c>
      <c r="W81" s="31"/>
      <c r="X81" s="33">
        <v>0</v>
      </c>
      <c r="Y81" s="31"/>
      <c r="Z81" s="31"/>
      <c r="AA81" s="31"/>
      <c r="AB81" s="33">
        <v>0</v>
      </c>
      <c r="AC81" s="31"/>
      <c r="AD81" s="31"/>
      <c r="AE81" s="31"/>
      <c r="AF81" s="31"/>
      <c r="AG81" s="31"/>
      <c r="AH81" s="31"/>
      <c r="AI81" s="31"/>
      <c r="AJ81" s="34">
        <v>210264</v>
      </c>
    </row>
    <row r="82" spans="1:36" x14ac:dyDescent="0.35">
      <c r="A82" s="27">
        <v>73</v>
      </c>
      <c r="B82" s="28" t="s">
        <v>137</v>
      </c>
      <c r="C82" s="43">
        <v>270122</v>
      </c>
      <c r="D82" s="43">
        <v>2138251</v>
      </c>
      <c r="E82" s="30"/>
      <c r="F82" s="31">
        <v>0</v>
      </c>
      <c r="G82" s="31"/>
      <c r="H82" s="31"/>
      <c r="I82" s="31">
        <v>137060</v>
      </c>
      <c r="J82" s="31">
        <v>0</v>
      </c>
      <c r="K82" s="31"/>
      <c r="L82" s="31"/>
      <c r="M82" s="31"/>
      <c r="N82" s="31"/>
      <c r="O82" s="31">
        <v>137060</v>
      </c>
      <c r="P82" s="31">
        <v>137060</v>
      </c>
      <c r="Q82" s="31"/>
      <c r="R82" s="31"/>
      <c r="S82" s="32"/>
      <c r="T82" s="33">
        <v>137060</v>
      </c>
      <c r="U82" s="31">
        <v>0</v>
      </c>
      <c r="V82" s="31">
        <v>0</v>
      </c>
      <c r="W82" s="31"/>
      <c r="X82" s="33">
        <v>0</v>
      </c>
      <c r="Y82" s="31"/>
      <c r="Z82" s="31"/>
      <c r="AA82" s="31"/>
      <c r="AB82" s="33">
        <v>0</v>
      </c>
      <c r="AC82" s="31"/>
      <c r="AD82" s="31"/>
      <c r="AE82" s="31"/>
      <c r="AF82" s="31"/>
      <c r="AG82" s="31"/>
      <c r="AH82" s="31"/>
      <c r="AI82" s="31"/>
      <c r="AJ82" s="34">
        <v>137060</v>
      </c>
    </row>
    <row r="83" spans="1:36" x14ac:dyDescent="0.35">
      <c r="A83" s="27">
        <v>74</v>
      </c>
      <c r="B83" s="28" t="s">
        <v>138</v>
      </c>
      <c r="C83" s="42">
        <v>270184</v>
      </c>
      <c r="D83" s="43">
        <v>2106184</v>
      </c>
      <c r="E83" s="30"/>
      <c r="F83" s="31">
        <v>0</v>
      </c>
      <c r="G83" s="31"/>
      <c r="H83" s="31"/>
      <c r="I83" s="31">
        <v>0</v>
      </c>
      <c r="J83" s="31">
        <v>0</v>
      </c>
      <c r="K83" s="31"/>
      <c r="L83" s="31"/>
      <c r="M83" s="31"/>
      <c r="N83" s="31"/>
      <c r="O83" s="31">
        <v>0</v>
      </c>
      <c r="P83" s="31"/>
      <c r="Q83" s="31"/>
      <c r="R83" s="31"/>
      <c r="S83" s="32"/>
      <c r="T83" s="33">
        <v>0</v>
      </c>
      <c r="U83" s="31">
        <v>485058.69903599995</v>
      </c>
      <c r="V83" s="31">
        <v>485058.69903599995</v>
      </c>
      <c r="W83" s="31"/>
      <c r="X83" s="33">
        <v>485058.69903599995</v>
      </c>
      <c r="Y83" s="31">
        <v>485058.69903599995</v>
      </c>
      <c r="Z83" s="31"/>
      <c r="AA83" s="31"/>
      <c r="AB83" s="33">
        <v>0</v>
      </c>
      <c r="AC83" s="31"/>
      <c r="AD83" s="31"/>
      <c r="AE83" s="31"/>
      <c r="AF83" s="31"/>
      <c r="AG83" s="31"/>
      <c r="AH83" s="31"/>
      <c r="AI83" s="31"/>
      <c r="AJ83" s="34">
        <v>485058.69903599995</v>
      </c>
    </row>
    <row r="84" spans="1:36" x14ac:dyDescent="0.35">
      <c r="A84" s="27">
        <v>75</v>
      </c>
      <c r="B84" s="28" t="s">
        <v>139</v>
      </c>
      <c r="C84" s="43">
        <v>270135</v>
      </c>
      <c r="D84" s="43">
        <v>2138253</v>
      </c>
      <c r="E84" s="30">
        <v>1</v>
      </c>
      <c r="F84" s="31">
        <v>0</v>
      </c>
      <c r="G84" s="31"/>
      <c r="H84" s="31"/>
      <c r="I84" s="31">
        <v>0</v>
      </c>
      <c r="J84" s="31">
        <v>0</v>
      </c>
      <c r="K84" s="31"/>
      <c r="L84" s="31"/>
      <c r="M84" s="31"/>
      <c r="N84" s="31"/>
      <c r="O84" s="31">
        <v>0</v>
      </c>
      <c r="P84" s="31"/>
      <c r="Q84" s="31"/>
      <c r="R84" s="31"/>
      <c r="S84" s="32"/>
      <c r="T84" s="33">
        <v>0</v>
      </c>
      <c r="U84" s="31">
        <v>813328.26771599997</v>
      </c>
      <c r="V84" s="31">
        <v>813328.26771599997</v>
      </c>
      <c r="W84" s="31"/>
      <c r="X84" s="33">
        <v>813328.26771599997</v>
      </c>
      <c r="Y84" s="31"/>
      <c r="Z84" s="31">
        <v>813328.26771599997</v>
      </c>
      <c r="AA84" s="31"/>
      <c r="AB84" s="33">
        <v>0</v>
      </c>
      <c r="AC84" s="31"/>
      <c r="AD84" s="31"/>
      <c r="AE84" s="31"/>
      <c r="AF84" s="31"/>
      <c r="AG84" s="31"/>
      <c r="AH84" s="31"/>
      <c r="AI84" s="31"/>
      <c r="AJ84" s="34">
        <v>813328.26771599997</v>
      </c>
    </row>
    <row r="85" spans="1:36" x14ac:dyDescent="0.35">
      <c r="A85" s="27">
        <v>76</v>
      </c>
      <c r="B85" s="28" t="s">
        <v>140</v>
      </c>
      <c r="C85" s="42">
        <v>270243</v>
      </c>
      <c r="D85" s="43">
        <v>2138244</v>
      </c>
      <c r="E85" s="30"/>
      <c r="F85" s="31">
        <v>0</v>
      </c>
      <c r="G85" s="31"/>
      <c r="H85" s="31"/>
      <c r="I85" s="31">
        <v>0</v>
      </c>
      <c r="J85" s="31">
        <v>0</v>
      </c>
      <c r="K85" s="31"/>
      <c r="L85" s="31"/>
      <c r="M85" s="31"/>
      <c r="N85" s="31"/>
      <c r="O85" s="31">
        <v>0</v>
      </c>
      <c r="P85" s="31"/>
      <c r="Q85" s="31"/>
      <c r="R85" s="31"/>
      <c r="S85" s="32"/>
      <c r="T85" s="33">
        <v>0</v>
      </c>
      <c r="U85" s="31">
        <v>6591274.6905071996</v>
      </c>
      <c r="V85" s="31">
        <v>6591274.6905071996</v>
      </c>
      <c r="W85" s="31"/>
      <c r="X85" s="33">
        <v>6591274.6905071996</v>
      </c>
      <c r="Y85" s="31"/>
      <c r="Z85" s="31">
        <v>6591274.6905071996</v>
      </c>
      <c r="AA85" s="31"/>
      <c r="AB85" s="33">
        <v>0</v>
      </c>
      <c r="AC85" s="31"/>
      <c r="AD85" s="31"/>
      <c r="AE85" s="31"/>
      <c r="AF85" s="31"/>
      <c r="AG85" s="31"/>
      <c r="AH85" s="31"/>
      <c r="AI85" s="31"/>
      <c r="AJ85" s="34">
        <v>6591274.6905071996</v>
      </c>
    </row>
    <row r="86" spans="1:36" ht="36" x14ac:dyDescent="0.35">
      <c r="A86" s="27">
        <v>77</v>
      </c>
      <c r="B86" s="28" t="s">
        <v>141</v>
      </c>
      <c r="C86" s="42"/>
      <c r="D86" s="43">
        <v>2138242</v>
      </c>
      <c r="E86" s="30"/>
      <c r="F86" s="31">
        <v>0</v>
      </c>
      <c r="G86" s="31"/>
      <c r="H86" s="31"/>
      <c r="I86" s="31">
        <v>0</v>
      </c>
      <c r="J86" s="31">
        <v>0</v>
      </c>
      <c r="K86" s="31"/>
      <c r="L86" s="31"/>
      <c r="M86" s="31"/>
      <c r="N86" s="31"/>
      <c r="O86" s="31">
        <v>0</v>
      </c>
      <c r="P86" s="31"/>
      <c r="Q86" s="31"/>
      <c r="R86" s="31"/>
      <c r="S86" s="32"/>
      <c r="T86" s="33">
        <v>0</v>
      </c>
      <c r="U86" s="31">
        <v>337191.88359999994</v>
      </c>
      <c r="V86" s="31">
        <v>337191.88359999994</v>
      </c>
      <c r="W86" s="31">
        <v>337191.88359999994</v>
      </c>
      <c r="X86" s="33">
        <v>0</v>
      </c>
      <c r="Y86" s="31"/>
      <c r="Z86" s="31"/>
      <c r="AA86" s="31"/>
      <c r="AB86" s="33">
        <v>337191.88359999994</v>
      </c>
      <c r="AC86" s="31"/>
      <c r="AD86" s="31"/>
      <c r="AE86" s="31"/>
      <c r="AF86" s="31"/>
      <c r="AG86" s="31"/>
      <c r="AH86" s="31"/>
      <c r="AI86" s="31"/>
      <c r="AJ86" s="34">
        <v>337191.88359999994</v>
      </c>
    </row>
    <row r="87" spans="1:36" ht="36" x14ac:dyDescent="0.35">
      <c r="A87" s="27">
        <v>78</v>
      </c>
      <c r="B87" s="28" t="s">
        <v>142</v>
      </c>
      <c r="C87" s="42">
        <v>270050</v>
      </c>
      <c r="D87" s="43">
        <v>3141002</v>
      </c>
      <c r="E87" s="30">
        <v>1</v>
      </c>
      <c r="F87" s="31">
        <v>160866563.26009998</v>
      </c>
      <c r="G87" s="44">
        <v>159273825.00999999</v>
      </c>
      <c r="H87" s="44">
        <v>1592738.2500999998</v>
      </c>
      <c r="I87" s="31">
        <v>407126048.22325611</v>
      </c>
      <c r="J87" s="31">
        <v>270458210.38411134</v>
      </c>
      <c r="K87" s="31">
        <v>163590576.23283875</v>
      </c>
      <c r="L87" s="31">
        <v>101299253.92127259</v>
      </c>
      <c r="M87" s="31">
        <v>5568380.2300000004</v>
      </c>
      <c r="N87" s="31">
        <v>12717400.929144811</v>
      </c>
      <c r="O87" s="31">
        <v>123950436.91</v>
      </c>
      <c r="P87" s="31">
        <v>7545950.2100000009</v>
      </c>
      <c r="Q87" s="31">
        <v>49862599.200000003</v>
      </c>
      <c r="R87" s="31">
        <v>66541887.5</v>
      </c>
      <c r="S87" s="45">
        <v>4660941.6000000006</v>
      </c>
      <c r="T87" s="33">
        <v>572653553.08335614</v>
      </c>
      <c r="U87" s="31">
        <v>935544172.52822948</v>
      </c>
      <c r="V87" s="31">
        <v>861318571.79142952</v>
      </c>
      <c r="W87" s="31">
        <v>789575746.7510519</v>
      </c>
      <c r="X87" s="33">
        <v>71742825.040377587</v>
      </c>
      <c r="Y87" s="31">
        <v>12622456.658268001</v>
      </c>
      <c r="Z87" s="31">
        <v>59120368.38210959</v>
      </c>
      <c r="AA87" s="31">
        <v>74225600.7368</v>
      </c>
      <c r="AB87" s="33">
        <v>863801347.48785186</v>
      </c>
      <c r="AC87" s="31">
        <v>17929062.120000005</v>
      </c>
      <c r="AD87" s="31"/>
      <c r="AE87" s="31"/>
      <c r="AF87" s="31"/>
      <c r="AG87" s="31"/>
      <c r="AH87" s="31"/>
      <c r="AI87" s="31">
        <v>10026209.23</v>
      </c>
      <c r="AJ87" s="34">
        <v>1536152996.9615855</v>
      </c>
    </row>
    <row r="88" spans="1:36" ht="36" x14ac:dyDescent="0.35">
      <c r="A88" s="27">
        <v>79</v>
      </c>
      <c r="B88" s="28" t="s">
        <v>143</v>
      </c>
      <c r="C88" s="42">
        <v>270051</v>
      </c>
      <c r="D88" s="43">
        <v>3141003</v>
      </c>
      <c r="E88" s="30"/>
      <c r="F88" s="31">
        <v>18703561.315400001</v>
      </c>
      <c r="G88" s="44">
        <v>18518377.539999999</v>
      </c>
      <c r="H88" s="44">
        <v>185183.77539999998</v>
      </c>
      <c r="I88" s="31">
        <v>71416603.090000004</v>
      </c>
      <c r="J88" s="31">
        <v>34016915.520000003</v>
      </c>
      <c r="K88" s="31">
        <v>22248362.850000001</v>
      </c>
      <c r="L88" s="31">
        <v>10912634.99</v>
      </c>
      <c r="M88" s="31">
        <v>855917.68</v>
      </c>
      <c r="N88" s="31">
        <v>1418486.03</v>
      </c>
      <c r="O88" s="31">
        <v>35981201.540000007</v>
      </c>
      <c r="P88" s="31">
        <v>16986571.400000002</v>
      </c>
      <c r="Q88" s="31">
        <v>10367330.140000001</v>
      </c>
      <c r="R88" s="31">
        <v>8627300</v>
      </c>
      <c r="S88" s="45">
        <v>2441161.8000000003</v>
      </c>
      <c r="T88" s="33">
        <v>92561326.205400005</v>
      </c>
      <c r="U88" s="31">
        <v>92317220.243880272</v>
      </c>
      <c r="V88" s="31">
        <v>92317220.243880272</v>
      </c>
      <c r="W88" s="31">
        <v>58481355.459999993</v>
      </c>
      <c r="X88" s="33">
        <v>33835864.783880278</v>
      </c>
      <c r="Y88" s="31">
        <v>3201750.7200000016</v>
      </c>
      <c r="Z88" s="31">
        <v>30634114.06388028</v>
      </c>
      <c r="AA88" s="31"/>
      <c r="AB88" s="33">
        <v>58481355.459999993</v>
      </c>
      <c r="AC88" s="31"/>
      <c r="AD88" s="31"/>
      <c r="AE88" s="31"/>
      <c r="AF88" s="31"/>
      <c r="AG88" s="31"/>
      <c r="AH88" s="31"/>
      <c r="AI88" s="31">
        <v>25467495.710000001</v>
      </c>
      <c r="AJ88" s="34">
        <v>210346042.15928027</v>
      </c>
    </row>
    <row r="89" spans="1:36" ht="36" x14ac:dyDescent="0.35">
      <c r="A89" s="27">
        <v>80</v>
      </c>
      <c r="B89" s="28" t="s">
        <v>144</v>
      </c>
      <c r="C89" s="42">
        <v>270052</v>
      </c>
      <c r="D89" s="43">
        <v>3141004</v>
      </c>
      <c r="E89" s="30"/>
      <c r="F89" s="31">
        <v>46593255.730000004</v>
      </c>
      <c r="G89" s="31">
        <v>46131936.370000005</v>
      </c>
      <c r="H89" s="31">
        <v>461319.36</v>
      </c>
      <c r="I89" s="31">
        <v>88817509.274951994</v>
      </c>
      <c r="J89" s="31">
        <v>61657976.944951996</v>
      </c>
      <c r="K89" s="31">
        <v>54125592.194951996</v>
      </c>
      <c r="L89" s="31">
        <v>4567502.37</v>
      </c>
      <c r="M89" s="31">
        <v>2964882.38</v>
      </c>
      <c r="N89" s="31">
        <v>2953153.2</v>
      </c>
      <c r="O89" s="31">
        <v>24206379.129999999</v>
      </c>
      <c r="P89" s="31">
        <v>593241.99999999814</v>
      </c>
      <c r="Q89" s="31">
        <v>11006793.380000001</v>
      </c>
      <c r="R89" s="31">
        <v>12606343.75</v>
      </c>
      <c r="S89" s="32">
        <v>1775390.4000000001</v>
      </c>
      <c r="T89" s="33">
        <v>137186155.40495202</v>
      </c>
      <c r="U89" s="31">
        <v>225737514.23616597</v>
      </c>
      <c r="V89" s="31">
        <v>225737514.23616597</v>
      </c>
      <c r="W89" s="31">
        <v>174445427.66906038</v>
      </c>
      <c r="X89" s="33">
        <v>51292086.567105591</v>
      </c>
      <c r="Y89" s="31">
        <v>35741269.171425596</v>
      </c>
      <c r="Z89" s="31">
        <v>15550817.395679999</v>
      </c>
      <c r="AA89" s="31"/>
      <c r="AB89" s="33">
        <v>174445427.66906038</v>
      </c>
      <c r="AC89" s="31"/>
      <c r="AD89" s="31"/>
      <c r="AE89" s="31"/>
      <c r="AF89" s="31"/>
      <c r="AG89" s="31"/>
      <c r="AH89" s="31"/>
      <c r="AI89" s="31"/>
      <c r="AJ89" s="34">
        <v>362923669.64111799</v>
      </c>
    </row>
    <row r="90" spans="1:36" ht="36" x14ac:dyDescent="0.35">
      <c r="A90" s="27">
        <v>81</v>
      </c>
      <c r="B90" s="28" t="s">
        <v>145</v>
      </c>
      <c r="C90" s="42">
        <v>270053</v>
      </c>
      <c r="D90" s="43">
        <v>3141007</v>
      </c>
      <c r="E90" s="30">
        <v>1</v>
      </c>
      <c r="F90" s="31">
        <v>78370384.860000014</v>
      </c>
      <c r="G90" s="31">
        <v>77594440.460000008</v>
      </c>
      <c r="H90" s="31">
        <v>775944.4</v>
      </c>
      <c r="I90" s="31">
        <v>276921142.95201141</v>
      </c>
      <c r="J90" s="31">
        <v>134093211.20688801</v>
      </c>
      <c r="K90" s="31">
        <v>118017692.79688799</v>
      </c>
      <c r="L90" s="31">
        <v>9959622.2599999998</v>
      </c>
      <c r="M90" s="31">
        <v>6115896.1500000004</v>
      </c>
      <c r="N90" s="31">
        <v>38455003.495123401</v>
      </c>
      <c r="O90" s="31">
        <v>104372928.25</v>
      </c>
      <c r="P90" s="31">
        <v>5472712</v>
      </c>
      <c r="Q90" s="31">
        <v>49836710</v>
      </c>
      <c r="R90" s="31">
        <v>49063506.25</v>
      </c>
      <c r="S90" s="32"/>
      <c r="T90" s="33">
        <v>355291527.81201142</v>
      </c>
      <c r="U90" s="31">
        <v>1113165929.9645824</v>
      </c>
      <c r="V90" s="31">
        <v>1021765311.2193825</v>
      </c>
      <c r="W90" s="31">
        <v>958342915.32681453</v>
      </c>
      <c r="X90" s="33">
        <v>63422395.892568</v>
      </c>
      <c r="Y90" s="31">
        <v>9280279.512000002</v>
      </c>
      <c r="Z90" s="31">
        <v>54142116.380567998</v>
      </c>
      <c r="AA90" s="31">
        <v>91400618.745199978</v>
      </c>
      <c r="AB90" s="33">
        <v>1049743534.0720146</v>
      </c>
      <c r="AC90" s="31"/>
      <c r="AD90" s="31"/>
      <c r="AE90" s="31"/>
      <c r="AF90" s="31"/>
      <c r="AG90" s="31"/>
      <c r="AH90" s="31"/>
      <c r="AI90" s="31"/>
      <c r="AJ90" s="34">
        <v>1468457457.7765939</v>
      </c>
    </row>
    <row r="91" spans="1:36" x14ac:dyDescent="0.35">
      <c r="A91" s="27">
        <v>82</v>
      </c>
      <c r="B91" s="28" t="s">
        <v>146</v>
      </c>
      <c r="C91" s="42">
        <v>270054</v>
      </c>
      <c r="D91" s="43">
        <v>3148002</v>
      </c>
      <c r="E91" s="30"/>
      <c r="F91" s="31">
        <v>0</v>
      </c>
      <c r="G91" s="31"/>
      <c r="H91" s="31"/>
      <c r="I91" s="31">
        <v>116957875.53999999</v>
      </c>
      <c r="J91" s="31">
        <v>0</v>
      </c>
      <c r="K91" s="31"/>
      <c r="L91" s="31"/>
      <c r="M91" s="31"/>
      <c r="N91" s="31">
        <v>8686017.5399999991</v>
      </c>
      <c r="O91" s="31">
        <v>108271858</v>
      </c>
      <c r="P91" s="31">
        <v>107495182</v>
      </c>
      <c r="Q91" s="31">
        <v>776676</v>
      </c>
      <c r="R91" s="31"/>
      <c r="S91" s="32"/>
      <c r="T91" s="33">
        <v>116957875.53999999</v>
      </c>
      <c r="U91" s="31">
        <v>303076947.52272004</v>
      </c>
      <c r="V91" s="31">
        <v>303076947.52272004</v>
      </c>
      <c r="W91" s="31">
        <v>294238297.50672007</v>
      </c>
      <c r="X91" s="33">
        <v>8838650.0159999989</v>
      </c>
      <c r="Y91" s="31"/>
      <c r="Z91" s="31">
        <v>8838650.0159999989</v>
      </c>
      <c r="AA91" s="31"/>
      <c r="AB91" s="33">
        <v>294238297.50672007</v>
      </c>
      <c r="AC91" s="31"/>
      <c r="AD91" s="31"/>
      <c r="AE91" s="31"/>
      <c r="AF91" s="31"/>
      <c r="AG91" s="31"/>
      <c r="AH91" s="31"/>
      <c r="AI91" s="31"/>
      <c r="AJ91" s="34">
        <v>420034823.06272006</v>
      </c>
    </row>
    <row r="92" spans="1:36" ht="36" x14ac:dyDescent="0.35">
      <c r="A92" s="27">
        <v>83</v>
      </c>
      <c r="B92" s="28" t="s">
        <v>147</v>
      </c>
      <c r="C92" s="42">
        <v>270058</v>
      </c>
      <c r="D92" s="43">
        <v>3151001</v>
      </c>
      <c r="E92" s="30"/>
      <c r="F92" s="31">
        <v>0</v>
      </c>
      <c r="G92" s="31"/>
      <c r="H92" s="31"/>
      <c r="I92" s="31">
        <v>66938443.980755299</v>
      </c>
      <c r="J92" s="31">
        <v>0</v>
      </c>
      <c r="K92" s="31"/>
      <c r="L92" s="31"/>
      <c r="M92" s="31"/>
      <c r="N92" s="31">
        <v>40497445.580755301</v>
      </c>
      <c r="O92" s="31">
        <v>26440998.399999999</v>
      </c>
      <c r="P92" s="31">
        <v>26440998.399999999</v>
      </c>
      <c r="Q92" s="31">
        <v>0</v>
      </c>
      <c r="R92" s="31"/>
      <c r="S92" s="32"/>
      <c r="T92" s="33">
        <v>66938443.980755299</v>
      </c>
      <c r="U92" s="31">
        <v>616238956.00077581</v>
      </c>
      <c r="V92" s="31">
        <v>598118917.69677579</v>
      </c>
      <c r="W92" s="31">
        <v>473398288.21054775</v>
      </c>
      <c r="X92" s="33">
        <v>124720629.48622802</v>
      </c>
      <c r="Y92" s="31">
        <v>95368490.763789609</v>
      </c>
      <c r="Z92" s="31">
        <v>29352138.722438402</v>
      </c>
      <c r="AA92" s="31">
        <v>18120038.304000001</v>
      </c>
      <c r="AB92" s="33">
        <v>491518326.51454777</v>
      </c>
      <c r="AC92" s="31"/>
      <c r="AD92" s="31"/>
      <c r="AE92" s="31"/>
      <c r="AF92" s="31"/>
      <c r="AG92" s="31"/>
      <c r="AH92" s="31"/>
      <c r="AI92" s="31"/>
      <c r="AJ92" s="34">
        <v>683177399.98153114</v>
      </c>
    </row>
    <row r="93" spans="1:36" ht="36" x14ac:dyDescent="0.35">
      <c r="A93" s="27">
        <v>84</v>
      </c>
      <c r="B93" s="28" t="s">
        <v>148</v>
      </c>
      <c r="C93" s="42">
        <v>270056</v>
      </c>
      <c r="D93" s="43">
        <v>3241001</v>
      </c>
      <c r="E93" s="30"/>
      <c r="F93" s="31">
        <v>218146530.13999999</v>
      </c>
      <c r="G93" s="31">
        <v>215986663.5</v>
      </c>
      <c r="H93" s="31">
        <v>2159866.64</v>
      </c>
      <c r="I93" s="31">
        <v>213951588.42238799</v>
      </c>
      <c r="J93" s="31">
        <v>143820030.18238798</v>
      </c>
      <c r="K93" s="31">
        <v>4565018.96172</v>
      </c>
      <c r="L93" s="31">
        <v>139255011.22066799</v>
      </c>
      <c r="M93" s="31"/>
      <c r="N93" s="31">
        <v>45506385.740000002</v>
      </c>
      <c r="O93" s="31">
        <v>24625172.500000011</v>
      </c>
      <c r="P93" s="31">
        <v>1648507.50000001</v>
      </c>
      <c r="Q93" s="31">
        <v>22976665</v>
      </c>
      <c r="R93" s="31"/>
      <c r="S93" s="32"/>
      <c r="T93" s="33">
        <v>432098118.56238794</v>
      </c>
      <c r="U93" s="31">
        <v>201270121.16069597</v>
      </c>
      <c r="V93" s="31">
        <v>201270121.16069597</v>
      </c>
      <c r="W93" s="31">
        <v>161823348.42577276</v>
      </c>
      <c r="X93" s="33">
        <v>39446772.734923199</v>
      </c>
      <c r="Y93" s="31">
        <v>13028036.726923201</v>
      </c>
      <c r="Z93" s="31">
        <v>26418736.007999998</v>
      </c>
      <c r="AA93" s="31"/>
      <c r="AB93" s="33">
        <v>161823348.42577276</v>
      </c>
      <c r="AC93" s="31"/>
      <c r="AD93" s="31"/>
      <c r="AE93" s="31"/>
      <c r="AF93" s="31"/>
      <c r="AG93" s="31"/>
      <c r="AH93" s="31"/>
      <c r="AI93" s="31"/>
      <c r="AJ93" s="34">
        <v>633368239.72308397</v>
      </c>
    </row>
    <row r="94" spans="1:36" ht="54" x14ac:dyDescent="0.35">
      <c r="A94" s="27">
        <v>85</v>
      </c>
      <c r="B94" s="28" t="s">
        <v>149</v>
      </c>
      <c r="C94" s="42">
        <v>270009</v>
      </c>
      <c r="D94" s="43">
        <v>306001</v>
      </c>
      <c r="E94" s="30"/>
      <c r="F94" s="31">
        <v>0</v>
      </c>
      <c r="G94" s="31"/>
      <c r="H94" s="31"/>
      <c r="I94" s="31">
        <v>304682098.70833302</v>
      </c>
      <c r="J94" s="31">
        <v>0</v>
      </c>
      <c r="K94" s="31"/>
      <c r="L94" s="31"/>
      <c r="M94" s="31"/>
      <c r="N94" s="31">
        <v>155308925.878333</v>
      </c>
      <c r="O94" s="31">
        <v>149373172.82999998</v>
      </c>
      <c r="P94" s="31">
        <v>149373172.82999998</v>
      </c>
      <c r="Q94" s="31">
        <v>0</v>
      </c>
      <c r="R94" s="31"/>
      <c r="S94" s="32"/>
      <c r="T94" s="33">
        <v>304682098.70833302</v>
      </c>
      <c r="U94" s="31">
        <v>0</v>
      </c>
      <c r="V94" s="31">
        <v>0</v>
      </c>
      <c r="W94" s="31"/>
      <c r="X94" s="33">
        <v>0</v>
      </c>
      <c r="Y94" s="31"/>
      <c r="Z94" s="31"/>
      <c r="AA94" s="31"/>
      <c r="AB94" s="33">
        <v>0</v>
      </c>
      <c r="AC94" s="31"/>
      <c r="AD94" s="31"/>
      <c r="AE94" s="31"/>
      <c r="AF94" s="31"/>
      <c r="AG94" s="31"/>
      <c r="AH94" s="31"/>
      <c r="AI94" s="31"/>
      <c r="AJ94" s="34">
        <v>304682098.70833302</v>
      </c>
    </row>
    <row r="95" spans="1:36" ht="36" x14ac:dyDescent="0.35">
      <c r="A95" s="27">
        <v>86</v>
      </c>
      <c r="B95" s="28" t="s">
        <v>150</v>
      </c>
      <c r="C95" s="42">
        <v>270047</v>
      </c>
      <c r="D95" s="43">
        <v>3101009</v>
      </c>
      <c r="E95" s="30"/>
      <c r="F95" s="31">
        <v>43854059.439999998</v>
      </c>
      <c r="G95" s="31">
        <v>43419860.829999998</v>
      </c>
      <c r="H95" s="31">
        <v>434198.61</v>
      </c>
      <c r="I95" s="31">
        <v>63591581.029295996</v>
      </c>
      <c r="J95" s="31">
        <v>36819980.029295996</v>
      </c>
      <c r="K95" s="31">
        <v>32726634.229295999</v>
      </c>
      <c r="L95" s="31">
        <v>2745908.75</v>
      </c>
      <c r="M95" s="31">
        <v>1347437.05</v>
      </c>
      <c r="N95" s="31">
        <v>337140</v>
      </c>
      <c r="O95" s="31">
        <v>26434461</v>
      </c>
      <c r="P95" s="31">
        <v>11408.5</v>
      </c>
      <c r="Q95" s="31">
        <v>8413990</v>
      </c>
      <c r="R95" s="31">
        <v>18009062.5</v>
      </c>
      <c r="S95" s="32"/>
      <c r="T95" s="33">
        <v>107445640.46929599</v>
      </c>
      <c r="U95" s="31">
        <v>23454589.685875203</v>
      </c>
      <c r="V95" s="31">
        <v>23454589.685875203</v>
      </c>
      <c r="W95" s="31"/>
      <c r="X95" s="33">
        <v>23454589.685875203</v>
      </c>
      <c r="Y95" s="31"/>
      <c r="Z95" s="31">
        <v>23454589.685875203</v>
      </c>
      <c r="AA95" s="31"/>
      <c r="AB95" s="33">
        <v>0</v>
      </c>
      <c r="AC95" s="31"/>
      <c r="AD95" s="31"/>
      <c r="AE95" s="31"/>
      <c r="AF95" s="31"/>
      <c r="AG95" s="31"/>
      <c r="AH95" s="31"/>
      <c r="AI95" s="31"/>
      <c r="AJ95" s="34">
        <v>130900230.1551712</v>
      </c>
    </row>
    <row r="96" spans="1:36" ht="36" x14ac:dyDescent="0.35">
      <c r="A96" s="27">
        <v>87</v>
      </c>
      <c r="B96" s="28" t="s">
        <v>151</v>
      </c>
      <c r="C96" s="42">
        <v>270232</v>
      </c>
      <c r="D96" s="43">
        <v>3107003</v>
      </c>
      <c r="E96" s="30"/>
      <c r="F96" s="31">
        <v>0</v>
      </c>
      <c r="G96" s="31"/>
      <c r="H96" s="31"/>
      <c r="I96" s="31">
        <v>221289600</v>
      </c>
      <c r="J96" s="31">
        <v>0</v>
      </c>
      <c r="K96" s="31"/>
      <c r="L96" s="31"/>
      <c r="M96" s="31"/>
      <c r="N96" s="31"/>
      <c r="O96" s="31">
        <v>221289600</v>
      </c>
      <c r="P96" s="31">
        <v>221289600</v>
      </c>
      <c r="Q96" s="31"/>
      <c r="R96" s="31"/>
      <c r="S96" s="32"/>
      <c r="T96" s="33">
        <v>221289600</v>
      </c>
      <c r="U96" s="31">
        <v>0</v>
      </c>
      <c r="V96" s="31">
        <v>0</v>
      </c>
      <c r="W96" s="31"/>
      <c r="X96" s="33">
        <v>0</v>
      </c>
      <c r="Y96" s="31"/>
      <c r="Z96" s="31"/>
      <c r="AA96" s="31"/>
      <c r="AB96" s="33">
        <v>0</v>
      </c>
      <c r="AC96" s="31"/>
      <c r="AD96" s="31"/>
      <c r="AE96" s="31"/>
      <c r="AF96" s="31"/>
      <c r="AG96" s="31"/>
      <c r="AH96" s="31"/>
      <c r="AI96" s="31"/>
      <c r="AJ96" s="34">
        <v>221289600</v>
      </c>
    </row>
    <row r="97" spans="1:36" ht="36" x14ac:dyDescent="0.35">
      <c r="A97" s="27">
        <v>88</v>
      </c>
      <c r="B97" s="28" t="s">
        <v>152</v>
      </c>
      <c r="C97" s="42">
        <v>270057</v>
      </c>
      <c r="D97" s="43">
        <v>4346004</v>
      </c>
      <c r="E97" s="30"/>
      <c r="F97" s="31">
        <v>11854105.090000002</v>
      </c>
      <c r="G97" s="31">
        <v>11736737.710000001</v>
      </c>
      <c r="H97" s="31">
        <v>117367.38</v>
      </c>
      <c r="I97" s="31">
        <v>73682412.997919753</v>
      </c>
      <c r="J97" s="31">
        <v>51087409.999919757</v>
      </c>
      <c r="K97" s="31">
        <v>41124186.572832003</v>
      </c>
      <c r="L97" s="31">
        <v>8831984.6970877592</v>
      </c>
      <c r="M97" s="31">
        <v>1131238.73</v>
      </c>
      <c r="N97" s="31">
        <v>1785690.7480000001</v>
      </c>
      <c r="O97" s="31">
        <v>20809312.25</v>
      </c>
      <c r="P97" s="31">
        <v>1570738</v>
      </c>
      <c r="Q97" s="31">
        <v>1035568</v>
      </c>
      <c r="R97" s="31">
        <v>18203006.25</v>
      </c>
      <c r="S97" s="32"/>
      <c r="T97" s="33">
        <v>85536518.087919757</v>
      </c>
      <c r="U97" s="31">
        <v>92133038.471487999</v>
      </c>
      <c r="V97" s="31">
        <v>89560101.335487992</v>
      </c>
      <c r="W97" s="31">
        <v>57461345.488139197</v>
      </c>
      <c r="X97" s="33">
        <v>32098755.847348802</v>
      </c>
      <c r="Y97" s="31">
        <v>16323054.557220003</v>
      </c>
      <c r="Z97" s="31">
        <v>15775701.290128801</v>
      </c>
      <c r="AA97" s="31">
        <v>2572937.1359999999</v>
      </c>
      <c r="AB97" s="33">
        <v>60034282.624139197</v>
      </c>
      <c r="AC97" s="31"/>
      <c r="AD97" s="31"/>
      <c r="AE97" s="31"/>
      <c r="AF97" s="31"/>
      <c r="AG97" s="31"/>
      <c r="AH97" s="31"/>
      <c r="AI97" s="31"/>
      <c r="AJ97" s="34">
        <v>177669556.55940777</v>
      </c>
    </row>
    <row r="98" spans="1:36" ht="36" x14ac:dyDescent="0.35">
      <c r="A98" s="27">
        <v>89</v>
      </c>
      <c r="B98" s="28" t="s">
        <v>153</v>
      </c>
      <c r="C98" s="42">
        <v>270060</v>
      </c>
      <c r="D98" s="43">
        <v>3131001</v>
      </c>
      <c r="E98" s="30"/>
      <c r="F98" s="31">
        <v>3789506.1599999997</v>
      </c>
      <c r="G98" s="31">
        <v>3751986.3</v>
      </c>
      <c r="H98" s="31">
        <v>37519.86</v>
      </c>
      <c r="I98" s="31">
        <v>29220262.825275201</v>
      </c>
      <c r="J98" s="31">
        <v>17699829.575275201</v>
      </c>
      <c r="K98" s="31">
        <v>13626408.002976</v>
      </c>
      <c r="L98" s="31">
        <v>3040858.0322992001</v>
      </c>
      <c r="M98" s="31">
        <v>1032563.54</v>
      </c>
      <c r="N98" s="31">
        <v>629102</v>
      </c>
      <c r="O98" s="31">
        <v>10891331.25</v>
      </c>
      <c r="P98" s="31">
        <v>5593604</v>
      </c>
      <c r="Q98" s="31">
        <v>129446</v>
      </c>
      <c r="R98" s="31">
        <v>5168281.25</v>
      </c>
      <c r="S98" s="32"/>
      <c r="T98" s="33">
        <v>33009768.985275201</v>
      </c>
      <c r="U98" s="31">
        <v>7395337.1519999998</v>
      </c>
      <c r="V98" s="31">
        <v>7395337.1519999998</v>
      </c>
      <c r="W98" s="31"/>
      <c r="X98" s="33">
        <v>7395337.1519999998</v>
      </c>
      <c r="Y98" s="31"/>
      <c r="Z98" s="31">
        <v>7395337.1519999998</v>
      </c>
      <c r="AA98" s="31"/>
      <c r="AB98" s="33">
        <v>0</v>
      </c>
      <c r="AC98" s="31"/>
      <c r="AD98" s="31"/>
      <c r="AE98" s="31"/>
      <c r="AF98" s="31"/>
      <c r="AG98" s="31"/>
      <c r="AH98" s="31"/>
      <c r="AI98" s="31"/>
      <c r="AJ98" s="34">
        <v>40405106.137275204</v>
      </c>
    </row>
    <row r="99" spans="1:36" ht="54" x14ac:dyDescent="0.35">
      <c r="A99" s="27">
        <v>90</v>
      </c>
      <c r="B99" s="28" t="s">
        <v>154</v>
      </c>
      <c r="C99" s="42">
        <v>270132</v>
      </c>
      <c r="D99" s="43">
        <v>3310001</v>
      </c>
      <c r="E99" s="30"/>
      <c r="F99" s="31">
        <v>0</v>
      </c>
      <c r="G99" s="31"/>
      <c r="H99" s="31"/>
      <c r="I99" s="31">
        <v>0</v>
      </c>
      <c r="J99" s="31">
        <v>0</v>
      </c>
      <c r="K99" s="31"/>
      <c r="L99" s="31"/>
      <c r="M99" s="31"/>
      <c r="N99" s="31"/>
      <c r="O99" s="31">
        <v>0</v>
      </c>
      <c r="P99" s="31"/>
      <c r="Q99" s="31"/>
      <c r="R99" s="31"/>
      <c r="S99" s="32"/>
      <c r="T99" s="33">
        <v>0</v>
      </c>
      <c r="U99" s="31">
        <v>0</v>
      </c>
      <c r="V99" s="31">
        <v>0</v>
      </c>
      <c r="W99" s="31"/>
      <c r="X99" s="33">
        <v>0</v>
      </c>
      <c r="Y99" s="31"/>
      <c r="Z99" s="31"/>
      <c r="AA99" s="31"/>
      <c r="AB99" s="33">
        <v>0</v>
      </c>
      <c r="AC99" s="31">
        <v>470193042</v>
      </c>
      <c r="AD99" s="31"/>
      <c r="AE99" s="31"/>
      <c r="AF99" s="31"/>
      <c r="AG99" s="31"/>
      <c r="AH99" s="31"/>
      <c r="AI99" s="31"/>
      <c r="AJ99" s="34">
        <v>470193042</v>
      </c>
    </row>
    <row r="100" spans="1:36" x14ac:dyDescent="0.35">
      <c r="A100" s="27">
        <v>91</v>
      </c>
      <c r="B100" s="28" t="s">
        <v>155</v>
      </c>
      <c r="C100" s="42">
        <v>270223</v>
      </c>
      <c r="D100" s="43">
        <v>3138223</v>
      </c>
      <c r="E100" s="30"/>
      <c r="F100" s="31">
        <v>0</v>
      </c>
      <c r="G100" s="31"/>
      <c r="H100" s="31"/>
      <c r="I100" s="31">
        <v>1119610.8805385293</v>
      </c>
      <c r="J100" s="31">
        <v>0</v>
      </c>
      <c r="K100" s="31"/>
      <c r="L100" s="31"/>
      <c r="M100" s="31"/>
      <c r="N100" s="31">
        <v>1119610.8805385293</v>
      </c>
      <c r="O100" s="31">
        <v>0</v>
      </c>
      <c r="P100" s="31"/>
      <c r="Q100" s="31"/>
      <c r="R100" s="31"/>
      <c r="S100" s="32"/>
      <c r="T100" s="33">
        <v>1119610.8805385293</v>
      </c>
      <c r="U100" s="31">
        <v>38939973.638680801</v>
      </c>
      <c r="V100" s="31">
        <v>38939973.638680801</v>
      </c>
      <c r="W100" s="31"/>
      <c r="X100" s="33">
        <v>38939973.638680801</v>
      </c>
      <c r="Y100" s="31">
        <v>12486322.800000001</v>
      </c>
      <c r="Z100" s="31">
        <v>26453650.8386808</v>
      </c>
      <c r="AA100" s="31"/>
      <c r="AB100" s="33">
        <v>0</v>
      </c>
      <c r="AC100" s="31"/>
      <c r="AD100" s="31"/>
      <c r="AE100" s="31"/>
      <c r="AF100" s="31"/>
      <c r="AG100" s="31"/>
      <c r="AH100" s="31"/>
      <c r="AI100" s="31"/>
      <c r="AJ100" s="34">
        <v>40059584.519219331</v>
      </c>
    </row>
    <row r="101" spans="1:36" x14ac:dyDescent="0.35">
      <c r="A101" s="27">
        <v>92</v>
      </c>
      <c r="B101" s="28" t="s">
        <v>156</v>
      </c>
      <c r="C101" s="43">
        <v>270210</v>
      </c>
      <c r="D101" s="43">
        <v>2138254</v>
      </c>
      <c r="E101" s="30"/>
      <c r="F101" s="31">
        <v>0</v>
      </c>
      <c r="G101" s="31"/>
      <c r="H101" s="31"/>
      <c r="I101" s="31">
        <v>215670.8</v>
      </c>
      <c r="J101" s="31">
        <v>0</v>
      </c>
      <c r="K101" s="31"/>
      <c r="L101" s="31"/>
      <c r="M101" s="31"/>
      <c r="N101" s="31"/>
      <c r="O101" s="31">
        <v>215670.8</v>
      </c>
      <c r="P101" s="31">
        <v>215670.8</v>
      </c>
      <c r="Q101" s="31"/>
      <c r="R101" s="31"/>
      <c r="S101" s="32"/>
      <c r="T101" s="33">
        <v>215670.8</v>
      </c>
      <c r="U101" s="31"/>
      <c r="V101" s="31"/>
      <c r="W101" s="31"/>
      <c r="X101" s="33"/>
      <c r="Y101" s="31"/>
      <c r="Z101" s="31"/>
      <c r="AA101" s="31"/>
      <c r="AB101" s="33">
        <v>0</v>
      </c>
      <c r="AC101" s="31"/>
      <c r="AD101" s="31"/>
      <c r="AE101" s="31"/>
      <c r="AF101" s="31"/>
      <c r="AG101" s="31"/>
      <c r="AH101" s="31"/>
      <c r="AI101" s="31"/>
      <c r="AJ101" s="34">
        <v>215670.8</v>
      </c>
    </row>
    <row r="102" spans="1:36" ht="36" x14ac:dyDescent="0.35">
      <c r="A102" s="27">
        <v>93</v>
      </c>
      <c r="B102" s="28" t="s">
        <v>157</v>
      </c>
      <c r="C102" s="42">
        <v>270098</v>
      </c>
      <c r="D102" s="43">
        <v>1343005</v>
      </c>
      <c r="E102" s="30"/>
      <c r="F102" s="31">
        <v>16275707.09</v>
      </c>
      <c r="G102" s="31">
        <v>16114561.48</v>
      </c>
      <c r="H102" s="31">
        <v>161145.60999999999</v>
      </c>
      <c r="I102" s="31">
        <v>45748288.942936003</v>
      </c>
      <c r="J102" s="31">
        <v>38560779.542936005</v>
      </c>
      <c r="K102" s="31">
        <v>24311759.487960003</v>
      </c>
      <c r="L102" s="31">
        <v>13394347.294976</v>
      </c>
      <c r="M102" s="31">
        <v>854672.76</v>
      </c>
      <c r="N102" s="31">
        <v>31505.4</v>
      </c>
      <c r="O102" s="31">
        <v>7156004</v>
      </c>
      <c r="P102" s="31">
        <v>76056</v>
      </c>
      <c r="Q102" s="31">
        <v>3128259</v>
      </c>
      <c r="R102" s="31">
        <v>3951689</v>
      </c>
      <c r="S102" s="32">
        <v>11050956</v>
      </c>
      <c r="T102" s="33">
        <v>73074952.032936007</v>
      </c>
      <c r="U102" s="31">
        <v>37748098.201647997</v>
      </c>
      <c r="V102" s="31">
        <v>37748098.201647997</v>
      </c>
      <c r="W102" s="31">
        <v>20910716.6296</v>
      </c>
      <c r="X102" s="33">
        <v>16837381.572047997</v>
      </c>
      <c r="Y102" s="31">
        <v>740678.39999999991</v>
      </c>
      <c r="Z102" s="31">
        <v>16096703.172047999</v>
      </c>
      <c r="AA102" s="31"/>
      <c r="AB102" s="33">
        <v>20910716.6296</v>
      </c>
      <c r="AC102" s="31">
        <v>10040730</v>
      </c>
      <c r="AD102" s="31"/>
      <c r="AE102" s="31"/>
      <c r="AF102" s="31"/>
      <c r="AG102" s="31"/>
      <c r="AH102" s="31"/>
      <c r="AI102" s="31"/>
      <c r="AJ102" s="34">
        <v>120863780.234584</v>
      </c>
    </row>
    <row r="103" spans="1:36" ht="36" x14ac:dyDescent="0.35">
      <c r="A103" s="27">
        <v>94</v>
      </c>
      <c r="B103" s="46" t="s">
        <v>158</v>
      </c>
      <c r="C103" s="42">
        <v>270134</v>
      </c>
      <c r="D103" s="43">
        <v>1340004</v>
      </c>
      <c r="E103" s="30"/>
      <c r="F103" s="31">
        <v>41915112.599999994</v>
      </c>
      <c r="G103" s="31">
        <v>41500111.489999995</v>
      </c>
      <c r="H103" s="31">
        <v>415001.11</v>
      </c>
      <c r="I103" s="31">
        <v>201343443.33120191</v>
      </c>
      <c r="J103" s="31">
        <v>129800677.66120192</v>
      </c>
      <c r="K103" s="31">
        <v>72830250.852593929</v>
      </c>
      <c r="L103" s="31">
        <v>53817120.068608001</v>
      </c>
      <c r="M103" s="31">
        <v>3153306.74</v>
      </c>
      <c r="N103" s="31"/>
      <c r="O103" s="31">
        <v>71542765.670000002</v>
      </c>
      <c r="P103" s="31">
        <v>20557639.75</v>
      </c>
      <c r="Q103" s="31">
        <v>23511563.16</v>
      </c>
      <c r="R103" s="31">
        <v>27473562.760000002</v>
      </c>
      <c r="S103" s="32">
        <v>25570356</v>
      </c>
      <c r="T103" s="33">
        <v>268828911.93120193</v>
      </c>
      <c r="U103" s="31">
        <v>96272286.514062643</v>
      </c>
      <c r="V103" s="31">
        <v>96272286.514062643</v>
      </c>
      <c r="W103" s="31">
        <v>69610364.685222641</v>
      </c>
      <c r="X103" s="33">
        <v>26661921.828840002</v>
      </c>
      <c r="Y103" s="31">
        <v>11915032.5</v>
      </c>
      <c r="Z103" s="31">
        <v>14746889.328840001</v>
      </c>
      <c r="AA103" s="31"/>
      <c r="AB103" s="33">
        <v>69610364.685222641</v>
      </c>
      <c r="AC103" s="31">
        <v>45486713.5</v>
      </c>
      <c r="AD103" s="31"/>
      <c r="AE103" s="31"/>
      <c r="AF103" s="31"/>
      <c r="AG103" s="31"/>
      <c r="AH103" s="31"/>
      <c r="AI103" s="31"/>
      <c r="AJ103" s="34">
        <v>410587911.94526458</v>
      </c>
    </row>
    <row r="104" spans="1:36" x14ac:dyDescent="0.35">
      <c r="A104" s="27">
        <v>95</v>
      </c>
      <c r="B104" s="37" t="s">
        <v>159</v>
      </c>
      <c r="C104" s="42">
        <v>270155</v>
      </c>
      <c r="D104" s="43">
        <v>1343001</v>
      </c>
      <c r="E104" s="30"/>
      <c r="F104" s="31">
        <v>44296423.219999999</v>
      </c>
      <c r="G104" s="31">
        <v>43857844.769999996</v>
      </c>
      <c r="H104" s="31">
        <v>438578.45</v>
      </c>
      <c r="I104" s="31">
        <v>65498977.450117126</v>
      </c>
      <c r="J104" s="31">
        <v>40971324.750117131</v>
      </c>
      <c r="K104" s="31">
        <v>24115302.098469127</v>
      </c>
      <c r="L104" s="31">
        <v>15551001.531648003</v>
      </c>
      <c r="M104" s="31">
        <v>1305021.1200000001</v>
      </c>
      <c r="N104" s="31">
        <v>1336434</v>
      </c>
      <c r="O104" s="31">
        <v>23191218.699999999</v>
      </c>
      <c r="P104" s="31">
        <v>3414040</v>
      </c>
      <c r="Q104" s="31">
        <v>11177593.02</v>
      </c>
      <c r="R104" s="31">
        <v>8599585.6799999997</v>
      </c>
      <c r="S104" s="32">
        <v>8630370</v>
      </c>
      <c r="T104" s="33">
        <v>118425770.67011712</v>
      </c>
      <c r="U104" s="31">
        <v>130571463.24496639</v>
      </c>
      <c r="V104" s="31">
        <v>130571463.24496639</v>
      </c>
      <c r="W104" s="31">
        <v>110570860.80280639</v>
      </c>
      <c r="X104" s="33">
        <v>20000602.442159999</v>
      </c>
      <c r="Y104" s="31"/>
      <c r="Z104" s="31">
        <v>20000602.442159999</v>
      </c>
      <c r="AA104" s="31"/>
      <c r="AB104" s="33">
        <v>110570860.80280639</v>
      </c>
      <c r="AC104" s="31">
        <v>17683910</v>
      </c>
      <c r="AD104" s="31"/>
      <c r="AE104" s="31"/>
      <c r="AF104" s="31"/>
      <c r="AG104" s="31"/>
      <c r="AH104" s="31"/>
      <c r="AI104" s="31"/>
      <c r="AJ104" s="34">
        <v>266681143.91508353</v>
      </c>
    </row>
    <row r="105" spans="1:36" x14ac:dyDescent="0.35">
      <c r="A105" s="27">
        <v>96</v>
      </c>
      <c r="B105" s="37" t="s">
        <v>160</v>
      </c>
      <c r="C105" s="42">
        <v>270168</v>
      </c>
      <c r="D105" s="43">
        <v>1343002</v>
      </c>
      <c r="E105" s="30"/>
      <c r="F105" s="31">
        <v>69171636.599999994</v>
      </c>
      <c r="G105" s="31">
        <v>68486768.909999996</v>
      </c>
      <c r="H105" s="31">
        <v>684867.69</v>
      </c>
      <c r="I105" s="31">
        <v>74544211.164655045</v>
      </c>
      <c r="J105" s="31">
        <v>45515448.184655048</v>
      </c>
      <c r="K105" s="31">
        <v>28052804.722465605</v>
      </c>
      <c r="L105" s="31">
        <v>15529330.432189442</v>
      </c>
      <c r="M105" s="31">
        <v>1933313.03</v>
      </c>
      <c r="N105" s="31">
        <v>2557575.7000000002</v>
      </c>
      <c r="O105" s="31">
        <v>26471187.280000001</v>
      </c>
      <c r="P105" s="31">
        <v>6977002.0000000019</v>
      </c>
      <c r="Q105" s="31">
        <v>6472260</v>
      </c>
      <c r="R105" s="31">
        <v>13021925.279999999</v>
      </c>
      <c r="S105" s="32">
        <v>21206052</v>
      </c>
      <c r="T105" s="33">
        <v>164921899.76465505</v>
      </c>
      <c r="U105" s="31">
        <v>114431654.5914205</v>
      </c>
      <c r="V105" s="31">
        <v>114431654.5914205</v>
      </c>
      <c r="W105" s="31">
        <v>84641726.268644512</v>
      </c>
      <c r="X105" s="33">
        <v>29789928.322775997</v>
      </c>
      <c r="Y105" s="31">
        <v>11496507.119999999</v>
      </c>
      <c r="Z105" s="31">
        <v>18293421.202776</v>
      </c>
      <c r="AA105" s="31"/>
      <c r="AB105" s="33">
        <v>84641726.268644512</v>
      </c>
      <c r="AC105" s="31">
        <v>19204223.399999999</v>
      </c>
      <c r="AD105" s="31"/>
      <c r="AE105" s="31"/>
      <c r="AF105" s="31"/>
      <c r="AG105" s="31"/>
      <c r="AH105" s="31"/>
      <c r="AI105" s="31">
        <v>9255660.3200000003</v>
      </c>
      <c r="AJ105" s="34">
        <v>307813438.07607549</v>
      </c>
    </row>
    <row r="106" spans="1:36" ht="36" x14ac:dyDescent="0.35">
      <c r="A106" s="27">
        <v>97</v>
      </c>
      <c r="B106" s="28" t="s">
        <v>161</v>
      </c>
      <c r="C106" s="42">
        <v>270169</v>
      </c>
      <c r="D106" s="43">
        <v>1343303</v>
      </c>
      <c r="E106" s="30">
        <v>1</v>
      </c>
      <c r="F106" s="31">
        <v>221055814.53000003</v>
      </c>
      <c r="G106" s="31">
        <v>218867143.10000002</v>
      </c>
      <c r="H106" s="31">
        <v>2188671.4300000002</v>
      </c>
      <c r="I106" s="31">
        <v>170159132.75925374</v>
      </c>
      <c r="J106" s="31">
        <v>96108806.212324828</v>
      </c>
      <c r="K106" s="31">
        <v>57721971.233313613</v>
      </c>
      <c r="L106" s="31">
        <v>35450477.609011203</v>
      </c>
      <c r="M106" s="31">
        <v>2936357.37</v>
      </c>
      <c r="N106" s="31">
        <v>5886608.5069289394</v>
      </c>
      <c r="O106" s="31">
        <v>68163718.039999992</v>
      </c>
      <c r="P106" s="31">
        <v>22789091.800000001</v>
      </c>
      <c r="Q106" s="31">
        <v>31066848</v>
      </c>
      <c r="R106" s="31">
        <v>14307778.24</v>
      </c>
      <c r="S106" s="32">
        <v>45141264</v>
      </c>
      <c r="T106" s="33">
        <v>436356211.28925377</v>
      </c>
      <c r="U106" s="31">
        <v>308216565.24387455</v>
      </c>
      <c r="V106" s="31">
        <v>308216565.24387455</v>
      </c>
      <c r="W106" s="31">
        <v>164656609.3657546</v>
      </c>
      <c r="X106" s="33">
        <v>143559955.87811998</v>
      </c>
      <c r="Y106" s="31">
        <v>27376056.106559999</v>
      </c>
      <c r="Z106" s="31">
        <v>116183899.77155998</v>
      </c>
      <c r="AA106" s="31"/>
      <c r="AB106" s="33">
        <v>164656609.3657546</v>
      </c>
      <c r="AC106" s="31">
        <v>40300142.399999999</v>
      </c>
      <c r="AD106" s="31"/>
      <c r="AE106" s="31"/>
      <c r="AF106" s="31"/>
      <c r="AG106" s="31"/>
      <c r="AH106" s="31"/>
      <c r="AI106" s="31"/>
      <c r="AJ106" s="34">
        <v>784872918.93312824</v>
      </c>
    </row>
    <row r="107" spans="1:36" x14ac:dyDescent="0.35">
      <c r="A107" s="27">
        <v>98</v>
      </c>
      <c r="B107" s="28" t="s">
        <v>162</v>
      </c>
      <c r="C107" s="42">
        <v>270087</v>
      </c>
      <c r="D107" s="43">
        <v>1340011</v>
      </c>
      <c r="E107" s="30"/>
      <c r="F107" s="31">
        <v>91389305.220000014</v>
      </c>
      <c r="G107" s="31">
        <v>90484460.610000014</v>
      </c>
      <c r="H107" s="31">
        <v>904844.61</v>
      </c>
      <c r="I107" s="31">
        <v>50858794.163910076</v>
      </c>
      <c r="J107" s="31">
        <v>34515424.07391008</v>
      </c>
      <c r="K107" s="31">
        <v>19315823.74646176</v>
      </c>
      <c r="L107" s="31">
        <v>14663669.067448322</v>
      </c>
      <c r="M107" s="31">
        <v>535931.26</v>
      </c>
      <c r="N107" s="31">
        <v>171257</v>
      </c>
      <c r="O107" s="31">
        <v>16172113.09</v>
      </c>
      <c r="P107" s="31">
        <v>6479199.9999999991</v>
      </c>
      <c r="Q107" s="31">
        <v>1668764.37</v>
      </c>
      <c r="R107" s="31">
        <v>8024148.7199999997</v>
      </c>
      <c r="S107" s="32">
        <v>6493326</v>
      </c>
      <c r="T107" s="33">
        <v>148741425.38391009</v>
      </c>
      <c r="U107" s="31">
        <v>100938719.81474279</v>
      </c>
      <c r="V107" s="31">
        <v>100938719.81474279</v>
      </c>
      <c r="W107" s="31">
        <v>76575873.238462791</v>
      </c>
      <c r="X107" s="33">
        <v>24362846.576279998</v>
      </c>
      <c r="Y107" s="31"/>
      <c r="Z107" s="31">
        <v>24362846.576279998</v>
      </c>
      <c r="AA107" s="31"/>
      <c r="AB107" s="33">
        <v>76575873.238462791</v>
      </c>
      <c r="AC107" s="31">
        <v>18037001.5</v>
      </c>
      <c r="AD107" s="31"/>
      <c r="AE107" s="31"/>
      <c r="AF107" s="31"/>
      <c r="AG107" s="31"/>
      <c r="AH107" s="31"/>
      <c r="AI107" s="31"/>
      <c r="AJ107" s="34">
        <v>267717146.69865286</v>
      </c>
    </row>
    <row r="108" spans="1:36" ht="36" x14ac:dyDescent="0.35">
      <c r="A108" s="27">
        <v>99</v>
      </c>
      <c r="B108" s="37" t="s">
        <v>163</v>
      </c>
      <c r="C108" s="42">
        <v>270146</v>
      </c>
      <c r="D108" s="43">
        <v>1340013</v>
      </c>
      <c r="E108" s="30"/>
      <c r="F108" s="31">
        <v>118186700.31999999</v>
      </c>
      <c r="G108" s="31">
        <v>117016534.97</v>
      </c>
      <c r="H108" s="31">
        <v>1170165.3500000001</v>
      </c>
      <c r="I108" s="31">
        <v>92623726.987128615</v>
      </c>
      <c r="J108" s="31">
        <v>58503272.667128615</v>
      </c>
      <c r="K108" s="31">
        <v>38656007.563341416</v>
      </c>
      <c r="L108" s="31">
        <v>18205180.503787201</v>
      </c>
      <c r="M108" s="31">
        <v>1642084.6</v>
      </c>
      <c r="N108" s="31">
        <v>1154910.3999999999</v>
      </c>
      <c r="O108" s="31">
        <v>32965543.920000002</v>
      </c>
      <c r="P108" s="31">
        <v>12078242.92</v>
      </c>
      <c r="Q108" s="31">
        <v>8867051</v>
      </c>
      <c r="R108" s="31">
        <v>12020250</v>
      </c>
      <c r="S108" s="32">
        <v>36557136</v>
      </c>
      <c r="T108" s="33">
        <v>247367563.30712861</v>
      </c>
      <c r="U108" s="31">
        <v>138743714.2963891</v>
      </c>
      <c r="V108" s="31">
        <v>138743714.2963891</v>
      </c>
      <c r="W108" s="31">
        <v>85351615.927761123</v>
      </c>
      <c r="X108" s="33">
        <v>53392098.368627995</v>
      </c>
      <c r="Y108" s="31">
        <v>5547035.1063599996</v>
      </c>
      <c r="Z108" s="31">
        <v>47845063.262267992</v>
      </c>
      <c r="AA108" s="31"/>
      <c r="AB108" s="33">
        <v>85351615.927761123</v>
      </c>
      <c r="AC108" s="31">
        <v>31358051.100000001</v>
      </c>
      <c r="AD108" s="31"/>
      <c r="AE108" s="31"/>
      <c r="AF108" s="31"/>
      <c r="AG108" s="31"/>
      <c r="AH108" s="31"/>
      <c r="AI108" s="31"/>
      <c r="AJ108" s="34">
        <v>417469328.70351774</v>
      </c>
    </row>
    <row r="109" spans="1:36" x14ac:dyDescent="0.35">
      <c r="A109" s="27">
        <v>100</v>
      </c>
      <c r="B109" s="37" t="s">
        <v>164</v>
      </c>
      <c r="C109" s="42">
        <v>270147</v>
      </c>
      <c r="D109" s="43">
        <v>1340014</v>
      </c>
      <c r="E109" s="30"/>
      <c r="F109" s="31">
        <v>170663192.36789995</v>
      </c>
      <c r="G109" s="44">
        <v>168973457.78999996</v>
      </c>
      <c r="H109" s="31">
        <v>1689734.5778999997</v>
      </c>
      <c r="I109" s="31">
        <v>80454690.870000005</v>
      </c>
      <c r="J109" s="31">
        <v>47263697.410000004</v>
      </c>
      <c r="K109" s="31">
        <v>22068963.93</v>
      </c>
      <c r="L109" s="31">
        <v>24342337.129999999</v>
      </c>
      <c r="M109" s="31">
        <v>852396.35000000009</v>
      </c>
      <c r="N109" s="31">
        <v>4386590.12</v>
      </c>
      <c r="O109" s="31">
        <v>28804403.34</v>
      </c>
      <c r="P109" s="31">
        <v>4453550.9399999995</v>
      </c>
      <c r="Q109" s="31">
        <v>16264889.9</v>
      </c>
      <c r="R109" s="31">
        <v>8085962.5</v>
      </c>
      <c r="S109" s="45">
        <v>10504393.200000001</v>
      </c>
      <c r="T109" s="33">
        <v>261622276.43789995</v>
      </c>
      <c r="U109" s="31">
        <v>298005445.02000016</v>
      </c>
      <c r="V109" s="31">
        <v>298005445.02000016</v>
      </c>
      <c r="W109" s="31">
        <v>251837316.06</v>
      </c>
      <c r="X109" s="33">
        <v>46168128.96000015</v>
      </c>
      <c r="Y109" s="31">
        <v>20264063.43999999</v>
      </c>
      <c r="Z109" s="31">
        <v>25904065.52000016</v>
      </c>
      <c r="AA109" s="31"/>
      <c r="AB109" s="33">
        <v>251837316.06</v>
      </c>
      <c r="AC109" s="31">
        <v>52425235.079999998</v>
      </c>
      <c r="AD109" s="31"/>
      <c r="AE109" s="31"/>
      <c r="AF109" s="31"/>
      <c r="AG109" s="31"/>
      <c r="AH109" s="31"/>
      <c r="AI109" s="31"/>
      <c r="AJ109" s="34">
        <v>612052956.53790009</v>
      </c>
    </row>
    <row r="110" spans="1:36" ht="36" x14ac:dyDescent="0.35">
      <c r="A110" s="27">
        <v>101</v>
      </c>
      <c r="B110" s="37" t="s">
        <v>165</v>
      </c>
      <c r="C110" s="42">
        <v>270061</v>
      </c>
      <c r="D110" s="43">
        <v>1307014</v>
      </c>
      <c r="E110" s="30"/>
      <c r="F110" s="31">
        <v>0</v>
      </c>
      <c r="G110" s="31"/>
      <c r="H110" s="31"/>
      <c r="I110" s="31">
        <v>48830241.600000001</v>
      </c>
      <c r="J110" s="31">
        <v>0</v>
      </c>
      <c r="K110" s="31"/>
      <c r="L110" s="31"/>
      <c r="M110" s="31"/>
      <c r="N110" s="31"/>
      <c r="O110" s="31">
        <v>48830241.600000001</v>
      </c>
      <c r="P110" s="31">
        <v>48830241.600000001</v>
      </c>
      <c r="Q110" s="31">
        <v>0</v>
      </c>
      <c r="R110" s="31"/>
      <c r="S110" s="32"/>
      <c r="T110" s="33">
        <v>48830241.600000001</v>
      </c>
      <c r="U110" s="31">
        <v>0</v>
      </c>
      <c r="V110" s="31">
        <v>0</v>
      </c>
      <c r="W110" s="31"/>
      <c r="X110" s="33">
        <v>0</v>
      </c>
      <c r="Y110" s="31"/>
      <c r="Z110" s="31"/>
      <c r="AA110" s="31"/>
      <c r="AB110" s="33">
        <v>0</v>
      </c>
      <c r="AC110" s="31"/>
      <c r="AD110" s="31"/>
      <c r="AE110" s="31"/>
      <c r="AF110" s="31"/>
      <c r="AG110" s="31"/>
      <c r="AH110" s="31"/>
      <c r="AI110" s="31"/>
      <c r="AJ110" s="34">
        <v>48830241.600000001</v>
      </c>
    </row>
    <row r="111" spans="1:36" x14ac:dyDescent="0.35">
      <c r="A111" s="27">
        <v>102</v>
      </c>
      <c r="B111" s="28" t="s">
        <v>166</v>
      </c>
      <c r="C111" s="42">
        <v>270068</v>
      </c>
      <c r="D111" s="43">
        <v>1340006</v>
      </c>
      <c r="E111" s="30"/>
      <c r="F111" s="31">
        <v>117581826.67</v>
      </c>
      <c r="G111" s="31">
        <v>116417650.17</v>
      </c>
      <c r="H111" s="31">
        <v>1164176.5</v>
      </c>
      <c r="I111" s="31">
        <v>91972092.882536888</v>
      </c>
      <c r="J111" s="31">
        <v>57180112.772536881</v>
      </c>
      <c r="K111" s="31">
        <v>33317476.023247287</v>
      </c>
      <c r="L111" s="31">
        <v>22146836.2392896</v>
      </c>
      <c r="M111" s="31">
        <v>1715800.51</v>
      </c>
      <c r="N111" s="31">
        <v>3731692.73</v>
      </c>
      <c r="O111" s="31">
        <v>31060287.379999999</v>
      </c>
      <c r="P111" s="31">
        <v>12900725.279999999</v>
      </c>
      <c r="Q111" s="31">
        <v>7132474.6000000006</v>
      </c>
      <c r="R111" s="31">
        <v>11027087.5</v>
      </c>
      <c r="S111" s="32">
        <v>3945312</v>
      </c>
      <c r="T111" s="33">
        <v>213499231.5525369</v>
      </c>
      <c r="U111" s="31">
        <v>164702412.02704066</v>
      </c>
      <c r="V111" s="31">
        <v>164702412.02704066</v>
      </c>
      <c r="W111" s="31">
        <v>136176552.64796865</v>
      </c>
      <c r="X111" s="33">
        <v>28525859.379071996</v>
      </c>
      <c r="Y111" s="31">
        <v>11158470.636479998</v>
      </c>
      <c r="Z111" s="31">
        <v>17367388.742591999</v>
      </c>
      <c r="AA111" s="31"/>
      <c r="AB111" s="33">
        <v>136176552.64796865</v>
      </c>
      <c r="AC111" s="31">
        <v>34052172</v>
      </c>
      <c r="AD111" s="31"/>
      <c r="AE111" s="31"/>
      <c r="AF111" s="31"/>
      <c r="AG111" s="31"/>
      <c r="AH111" s="31"/>
      <c r="AI111" s="31"/>
      <c r="AJ111" s="34">
        <v>412253815.57957757</v>
      </c>
    </row>
    <row r="112" spans="1:36" ht="36" x14ac:dyDescent="0.35">
      <c r="A112" s="27">
        <v>103</v>
      </c>
      <c r="B112" s="28" t="s">
        <v>167</v>
      </c>
      <c r="C112" s="42">
        <v>270069</v>
      </c>
      <c r="D112" s="43">
        <v>6349008</v>
      </c>
      <c r="E112" s="30"/>
      <c r="F112" s="31">
        <v>3215101.9600000004</v>
      </c>
      <c r="G112" s="31">
        <v>3183269.2700000005</v>
      </c>
      <c r="H112" s="31">
        <v>31832.69</v>
      </c>
      <c r="I112" s="31">
        <v>25808564.442072034</v>
      </c>
      <c r="J112" s="31">
        <v>13529046.765013209</v>
      </c>
      <c r="K112" s="31">
        <v>11947654.86501321</v>
      </c>
      <c r="L112" s="31">
        <v>976698.62</v>
      </c>
      <c r="M112" s="31">
        <v>604693.28</v>
      </c>
      <c r="N112" s="31">
        <v>1842417.4070588234</v>
      </c>
      <c r="O112" s="31">
        <v>10437100.27</v>
      </c>
      <c r="P112" s="31">
        <v>6279961.2000000002</v>
      </c>
      <c r="Q112" s="31">
        <v>766320.32000000007</v>
      </c>
      <c r="R112" s="31">
        <v>3390818.75</v>
      </c>
      <c r="S112" s="32"/>
      <c r="T112" s="33">
        <v>29023666.402072035</v>
      </c>
      <c r="U112" s="31">
        <v>37235561.495999999</v>
      </c>
      <c r="V112" s="31">
        <v>37235561.495999999</v>
      </c>
      <c r="W112" s="31">
        <v>30029097.335999999</v>
      </c>
      <c r="X112" s="33">
        <v>7206464.1600000011</v>
      </c>
      <c r="Y112" s="31"/>
      <c r="Z112" s="31">
        <v>7206464.1600000011</v>
      </c>
      <c r="AA112" s="31"/>
      <c r="AB112" s="33">
        <v>30029097.335999999</v>
      </c>
      <c r="AC112" s="31"/>
      <c r="AD112" s="31"/>
      <c r="AE112" s="31"/>
      <c r="AF112" s="31"/>
      <c r="AG112" s="31"/>
      <c r="AH112" s="31"/>
      <c r="AI112" s="31"/>
      <c r="AJ112" s="34">
        <v>66259227.898072034</v>
      </c>
    </row>
    <row r="113" spans="1:83" ht="36" x14ac:dyDescent="0.35">
      <c r="A113" s="27">
        <v>104</v>
      </c>
      <c r="B113" s="28" t="s">
        <v>168</v>
      </c>
      <c r="C113" s="42">
        <v>270091</v>
      </c>
      <c r="D113" s="43">
        <v>1340007</v>
      </c>
      <c r="E113" s="30">
        <v>1</v>
      </c>
      <c r="F113" s="31">
        <v>111139775.34999999</v>
      </c>
      <c r="G113" s="31">
        <v>110039381.53</v>
      </c>
      <c r="H113" s="31">
        <v>1100393.82</v>
      </c>
      <c r="I113" s="31">
        <v>170739556.92965615</v>
      </c>
      <c r="J113" s="31">
        <v>88924484.273646191</v>
      </c>
      <c r="K113" s="31">
        <v>53245575.486062191</v>
      </c>
      <c r="L113" s="31">
        <v>32606038.567584004</v>
      </c>
      <c r="M113" s="31">
        <v>3072870.22</v>
      </c>
      <c r="N113" s="31">
        <v>6100393.9760099752</v>
      </c>
      <c r="O113" s="31">
        <v>75714678.679999992</v>
      </c>
      <c r="P113" s="31">
        <v>32438752.999999993</v>
      </c>
      <c r="Q113" s="31">
        <v>27679438.18</v>
      </c>
      <c r="R113" s="31">
        <v>15596487.5</v>
      </c>
      <c r="S113" s="32">
        <v>1775390.4000000001</v>
      </c>
      <c r="T113" s="33">
        <v>283654722.67965615</v>
      </c>
      <c r="U113" s="31">
        <v>249349782.56244609</v>
      </c>
      <c r="V113" s="31">
        <v>249349782.56244609</v>
      </c>
      <c r="W113" s="31">
        <v>219226257.69029409</v>
      </c>
      <c r="X113" s="33">
        <v>30123524.872152001</v>
      </c>
      <c r="Y113" s="31"/>
      <c r="Z113" s="31">
        <v>30123524.872152001</v>
      </c>
      <c r="AA113" s="31"/>
      <c r="AB113" s="33">
        <v>219226257.69029409</v>
      </c>
      <c r="AC113" s="31">
        <v>38810148.299999997</v>
      </c>
      <c r="AD113" s="31"/>
      <c r="AE113" s="31"/>
      <c r="AF113" s="31"/>
      <c r="AG113" s="31"/>
      <c r="AH113" s="31"/>
      <c r="AI113" s="31">
        <v>183829</v>
      </c>
      <c r="AJ113" s="34">
        <v>571998482.54210222</v>
      </c>
    </row>
    <row r="114" spans="1:83" x14ac:dyDescent="0.35">
      <c r="A114" s="27">
        <v>105</v>
      </c>
      <c r="B114" s="28" t="s">
        <v>169</v>
      </c>
      <c r="C114" s="42">
        <v>270139</v>
      </c>
      <c r="D114" s="43">
        <v>1304001</v>
      </c>
      <c r="E114" s="30"/>
      <c r="F114" s="31">
        <v>0</v>
      </c>
      <c r="G114" s="31"/>
      <c r="H114" s="31"/>
      <c r="I114" s="31">
        <v>2872357</v>
      </c>
      <c r="J114" s="31">
        <v>0</v>
      </c>
      <c r="K114" s="31"/>
      <c r="L114" s="31"/>
      <c r="M114" s="31"/>
      <c r="N114" s="31"/>
      <c r="O114" s="31">
        <v>2872357</v>
      </c>
      <c r="P114" s="31">
        <v>2872357</v>
      </c>
      <c r="Q114" s="31"/>
      <c r="R114" s="31"/>
      <c r="S114" s="32"/>
      <c r="T114" s="33">
        <v>2872357</v>
      </c>
      <c r="U114" s="31">
        <v>0</v>
      </c>
      <c r="V114" s="31">
        <v>0</v>
      </c>
      <c r="W114" s="31"/>
      <c r="X114" s="33">
        <v>0</v>
      </c>
      <c r="Y114" s="31"/>
      <c r="Z114" s="31"/>
      <c r="AA114" s="31"/>
      <c r="AB114" s="33">
        <v>0</v>
      </c>
      <c r="AC114" s="31"/>
      <c r="AD114" s="31"/>
      <c r="AE114" s="31"/>
      <c r="AF114" s="31"/>
      <c r="AG114" s="31"/>
      <c r="AH114" s="31"/>
      <c r="AI114" s="31"/>
      <c r="AJ114" s="34">
        <v>2872357</v>
      </c>
    </row>
    <row r="115" spans="1:83" x14ac:dyDescent="0.35">
      <c r="A115" s="27">
        <v>106</v>
      </c>
      <c r="B115" s="28" t="s">
        <v>170</v>
      </c>
      <c r="C115" s="42">
        <v>270224</v>
      </c>
      <c r="D115" s="43">
        <v>1138224</v>
      </c>
      <c r="E115" s="30"/>
      <c r="F115" s="31">
        <v>0</v>
      </c>
      <c r="G115" s="31"/>
      <c r="H115" s="31"/>
      <c r="I115" s="31">
        <v>280026.76799999998</v>
      </c>
      <c r="J115" s="31">
        <v>0</v>
      </c>
      <c r="K115" s="31"/>
      <c r="L115" s="31"/>
      <c r="M115" s="31"/>
      <c r="N115" s="31"/>
      <c r="O115" s="31">
        <v>280026.76799999998</v>
      </c>
      <c r="P115" s="31">
        <v>280026.76799999998</v>
      </c>
      <c r="Q115" s="31"/>
      <c r="R115" s="31"/>
      <c r="S115" s="32"/>
      <c r="T115" s="33">
        <v>280026.76799999998</v>
      </c>
      <c r="U115" s="31">
        <v>0</v>
      </c>
      <c r="V115" s="31">
        <v>0</v>
      </c>
      <c r="W115" s="31"/>
      <c r="X115" s="33">
        <v>0</v>
      </c>
      <c r="Y115" s="31"/>
      <c r="Z115" s="31"/>
      <c r="AA115" s="31"/>
      <c r="AB115" s="33">
        <v>0</v>
      </c>
      <c r="AC115" s="31"/>
      <c r="AD115" s="31"/>
      <c r="AE115" s="31"/>
      <c r="AF115" s="31"/>
      <c r="AG115" s="31"/>
      <c r="AH115" s="31"/>
      <c r="AI115" s="31"/>
      <c r="AJ115" s="34">
        <v>280026.76799999998</v>
      </c>
    </row>
    <row r="116" spans="1:83" ht="36" x14ac:dyDescent="0.35">
      <c r="A116" s="27">
        <v>107</v>
      </c>
      <c r="B116" s="28" t="s">
        <v>171</v>
      </c>
      <c r="C116" s="42">
        <v>270156</v>
      </c>
      <c r="D116" s="43">
        <v>1343008</v>
      </c>
      <c r="E116" s="30">
        <v>1</v>
      </c>
      <c r="F116" s="31">
        <v>40875876.449999996</v>
      </c>
      <c r="G116" s="31">
        <v>40471164.799999997</v>
      </c>
      <c r="H116" s="31">
        <v>404711.65</v>
      </c>
      <c r="I116" s="31">
        <v>74282014.77384235</v>
      </c>
      <c r="J116" s="31">
        <v>43886439.388052881</v>
      </c>
      <c r="K116" s="31">
        <v>27452986.514164887</v>
      </c>
      <c r="L116" s="31">
        <v>15209918.713888001</v>
      </c>
      <c r="M116" s="31">
        <v>1223534.1599999999</v>
      </c>
      <c r="N116" s="31">
        <v>250885.89578946994</v>
      </c>
      <c r="O116" s="31">
        <v>30144689.489999998</v>
      </c>
      <c r="P116" s="31">
        <v>18579383.489999998</v>
      </c>
      <c r="Q116" s="31">
        <v>4660056</v>
      </c>
      <c r="R116" s="31">
        <v>6905250</v>
      </c>
      <c r="S116" s="32">
        <v>16767576.000000002</v>
      </c>
      <c r="T116" s="33">
        <v>131925467.22384235</v>
      </c>
      <c r="U116" s="31">
        <v>157784265.78282678</v>
      </c>
      <c r="V116" s="31">
        <v>157784265.78282678</v>
      </c>
      <c r="W116" s="31">
        <v>123629014.12381878</v>
      </c>
      <c r="X116" s="33">
        <v>34155251.659007996</v>
      </c>
      <c r="Y116" s="31">
        <v>18526723.488000002</v>
      </c>
      <c r="Z116" s="31">
        <v>15628528.171007998</v>
      </c>
      <c r="AA116" s="31"/>
      <c r="AB116" s="33">
        <v>123629014.12381878</v>
      </c>
      <c r="AC116" s="31">
        <v>31490199</v>
      </c>
      <c r="AD116" s="31"/>
      <c r="AE116" s="31"/>
      <c r="AF116" s="31"/>
      <c r="AG116" s="31"/>
      <c r="AH116" s="31"/>
      <c r="AI116" s="31"/>
      <c r="AJ116" s="34">
        <v>321199932.00666916</v>
      </c>
    </row>
    <row r="117" spans="1:83" x14ac:dyDescent="0.35">
      <c r="A117" s="27">
        <v>108</v>
      </c>
      <c r="B117" s="37" t="s">
        <v>172</v>
      </c>
      <c r="C117" s="42">
        <v>270088</v>
      </c>
      <c r="D117" s="43">
        <v>1340010</v>
      </c>
      <c r="E117" s="30">
        <v>1</v>
      </c>
      <c r="F117" s="31">
        <v>207545366.49000001</v>
      </c>
      <c r="G117" s="31">
        <v>205490461.87</v>
      </c>
      <c r="H117" s="31">
        <v>2054904.62</v>
      </c>
      <c r="I117" s="31">
        <v>107746747.83573864</v>
      </c>
      <c r="J117" s="31">
        <v>72721064.475738645</v>
      </c>
      <c r="K117" s="31">
        <v>43670124.195178315</v>
      </c>
      <c r="L117" s="31">
        <v>28140494.090560328</v>
      </c>
      <c r="M117" s="31">
        <v>910446.19</v>
      </c>
      <c r="N117" s="31">
        <v>980923.55999999994</v>
      </c>
      <c r="O117" s="31">
        <v>34044759.799999997</v>
      </c>
      <c r="P117" s="31">
        <v>7933981</v>
      </c>
      <c r="Q117" s="31">
        <v>5863903.7999999998</v>
      </c>
      <c r="R117" s="31">
        <v>20246875</v>
      </c>
      <c r="S117" s="32">
        <v>16373044.800000003</v>
      </c>
      <c r="T117" s="33">
        <v>331665159.12573868</v>
      </c>
      <c r="U117" s="31">
        <v>175349059.51851636</v>
      </c>
      <c r="V117" s="31">
        <v>175349059.51851636</v>
      </c>
      <c r="W117" s="31">
        <v>157692460.82254836</v>
      </c>
      <c r="X117" s="33">
        <v>17656598.695968002</v>
      </c>
      <c r="Y117" s="31">
        <v>9709540.3039680012</v>
      </c>
      <c r="Z117" s="31">
        <v>7947058.392</v>
      </c>
      <c r="AA117" s="31"/>
      <c r="AB117" s="33">
        <v>157692460.82254836</v>
      </c>
      <c r="AC117" s="31">
        <v>31957344</v>
      </c>
      <c r="AD117" s="31"/>
      <c r="AE117" s="31"/>
      <c r="AF117" s="31"/>
      <c r="AG117" s="31"/>
      <c r="AH117" s="31"/>
      <c r="AI117" s="31"/>
      <c r="AJ117" s="34">
        <v>538971562.64425504</v>
      </c>
    </row>
    <row r="118" spans="1:83" ht="36" x14ac:dyDescent="0.35">
      <c r="A118" s="27">
        <v>109</v>
      </c>
      <c r="B118" s="28" t="s">
        <v>173</v>
      </c>
      <c r="C118" s="42">
        <v>270170</v>
      </c>
      <c r="D118" s="43">
        <v>1343004</v>
      </c>
      <c r="E118" s="30"/>
      <c r="F118" s="31">
        <v>131360911.11</v>
      </c>
      <c r="G118" s="31">
        <v>130060308.03</v>
      </c>
      <c r="H118" s="31">
        <v>1300603.08</v>
      </c>
      <c r="I118" s="31">
        <v>107217618.32329112</v>
      </c>
      <c r="J118" s="31">
        <v>73862292.443291128</v>
      </c>
      <c r="K118" s="31">
        <v>43279087.661454327</v>
      </c>
      <c r="L118" s="31">
        <v>29244952.961836807</v>
      </c>
      <c r="M118" s="31">
        <v>1338251.82</v>
      </c>
      <c r="N118" s="31">
        <v>1518002</v>
      </c>
      <c r="O118" s="31">
        <v>31837323.879999999</v>
      </c>
      <c r="P118" s="31">
        <v>6535506.8700000001</v>
      </c>
      <c r="Q118" s="31">
        <v>8292310.7599999998</v>
      </c>
      <c r="R118" s="31">
        <v>17009506.25</v>
      </c>
      <c r="S118" s="32">
        <v>7101561.6000000006</v>
      </c>
      <c r="T118" s="33">
        <v>245680091.03329113</v>
      </c>
      <c r="U118" s="31">
        <v>177600596.73248905</v>
      </c>
      <c r="V118" s="31">
        <v>177600596.73248905</v>
      </c>
      <c r="W118" s="31">
        <v>160581633.60019705</v>
      </c>
      <c r="X118" s="33">
        <v>17018963.132291999</v>
      </c>
      <c r="Y118" s="31">
        <v>4397357.1599999992</v>
      </c>
      <c r="Z118" s="31">
        <v>12621605.972291999</v>
      </c>
      <c r="AA118" s="31"/>
      <c r="AB118" s="33">
        <v>160581633.60019705</v>
      </c>
      <c r="AC118" s="31">
        <v>34527584</v>
      </c>
      <c r="AD118" s="31"/>
      <c r="AE118" s="31"/>
      <c r="AF118" s="31"/>
      <c r="AG118" s="31"/>
      <c r="AH118" s="31"/>
      <c r="AI118" s="31"/>
      <c r="AJ118" s="34">
        <v>457808271.76578021</v>
      </c>
    </row>
    <row r="119" spans="1:83" ht="36" x14ac:dyDescent="0.35">
      <c r="A119" s="27">
        <v>110</v>
      </c>
      <c r="B119" s="28" t="s">
        <v>174</v>
      </c>
      <c r="C119" s="42">
        <v>270171</v>
      </c>
      <c r="D119" s="43">
        <v>1343171</v>
      </c>
      <c r="E119" s="30">
        <v>1</v>
      </c>
      <c r="F119" s="31">
        <v>118227467.76000001</v>
      </c>
      <c r="G119" s="31">
        <v>117056898.77000001</v>
      </c>
      <c r="H119" s="31">
        <v>1170568.99</v>
      </c>
      <c r="I119" s="31">
        <v>71901045.142126933</v>
      </c>
      <c r="J119" s="31">
        <v>41899251.642126933</v>
      </c>
      <c r="K119" s="31">
        <v>24890177.836325333</v>
      </c>
      <c r="L119" s="31">
        <v>15870387.245801602</v>
      </c>
      <c r="M119" s="31">
        <v>1138686.56</v>
      </c>
      <c r="N119" s="31">
        <v>727244.5</v>
      </c>
      <c r="O119" s="31">
        <v>29274549</v>
      </c>
      <c r="P119" s="31">
        <v>8717794</v>
      </c>
      <c r="Q119" s="31">
        <v>13591830</v>
      </c>
      <c r="R119" s="31">
        <v>6964925</v>
      </c>
      <c r="S119" s="32">
        <v>29589840</v>
      </c>
      <c r="T119" s="33">
        <v>219718352.90212694</v>
      </c>
      <c r="U119" s="31">
        <v>108173528.82488623</v>
      </c>
      <c r="V119" s="31">
        <v>108173528.82488623</v>
      </c>
      <c r="W119" s="31">
        <v>95941608.92711024</v>
      </c>
      <c r="X119" s="33">
        <v>12231919.897775996</v>
      </c>
      <c r="Y119" s="31">
        <v>8309452.2470279969</v>
      </c>
      <c r="Z119" s="31">
        <v>3922467.6507480005</v>
      </c>
      <c r="AA119" s="31"/>
      <c r="AB119" s="33">
        <v>95941608.92711024</v>
      </c>
      <c r="AC119" s="31">
        <v>20006646</v>
      </c>
      <c r="AD119" s="31"/>
      <c r="AE119" s="31"/>
      <c r="AF119" s="31"/>
      <c r="AG119" s="31"/>
      <c r="AH119" s="31"/>
      <c r="AI119" s="31"/>
      <c r="AJ119" s="34">
        <v>347898527.72701317</v>
      </c>
    </row>
    <row r="120" spans="1:83" ht="36" x14ac:dyDescent="0.35">
      <c r="A120" s="27">
        <v>111</v>
      </c>
      <c r="B120" s="28" t="s">
        <v>175</v>
      </c>
      <c r="C120" s="42">
        <v>270095</v>
      </c>
      <c r="D120" s="43">
        <v>1340003</v>
      </c>
      <c r="E120" s="30"/>
      <c r="F120" s="31">
        <v>33083229.527999997</v>
      </c>
      <c r="G120" s="31">
        <v>32755672.799999997</v>
      </c>
      <c r="H120" s="31">
        <v>327556.728</v>
      </c>
      <c r="I120" s="31">
        <v>7451254.6171190003</v>
      </c>
      <c r="J120" s="31">
        <v>4698374.0671190005</v>
      </c>
      <c r="K120" s="31">
        <v>2718986.9965398</v>
      </c>
      <c r="L120" s="31">
        <v>1820121.2805792002</v>
      </c>
      <c r="M120" s="31">
        <v>159265.79</v>
      </c>
      <c r="N120" s="31"/>
      <c r="O120" s="31">
        <v>2752880.55</v>
      </c>
      <c r="P120" s="31">
        <v>964793</v>
      </c>
      <c r="Q120" s="31">
        <v>524256.3</v>
      </c>
      <c r="R120" s="31">
        <v>1263831.25</v>
      </c>
      <c r="S120" s="32"/>
      <c r="T120" s="33">
        <v>40534484.145118997</v>
      </c>
      <c r="U120" s="31">
        <v>8670635.9121633191</v>
      </c>
      <c r="V120" s="31">
        <v>8670635.9121633191</v>
      </c>
      <c r="W120" s="47">
        <v>5909705.4008193193</v>
      </c>
      <c r="X120" s="33">
        <v>2760930.5113439998</v>
      </c>
      <c r="Y120" s="47">
        <v>1898076.559968</v>
      </c>
      <c r="Z120" s="47">
        <v>862853.95137599984</v>
      </c>
      <c r="AA120" s="31"/>
      <c r="AB120" s="33">
        <v>5909705.4008193193</v>
      </c>
      <c r="AC120" s="31">
        <v>2698599.2</v>
      </c>
      <c r="AD120" s="31">
        <v>13879189.02035</v>
      </c>
      <c r="AE120" s="31">
        <v>3680048.5350000001</v>
      </c>
      <c r="AF120" s="31">
        <v>36800.485350000003</v>
      </c>
      <c r="AG120" s="31">
        <v>7193115</v>
      </c>
      <c r="AH120" s="31">
        <v>2969225</v>
      </c>
      <c r="AI120" s="31"/>
      <c r="AJ120" s="34">
        <v>65782908.277632318</v>
      </c>
    </row>
    <row r="121" spans="1:83" x14ac:dyDescent="0.35">
      <c r="A121" s="27">
        <v>112</v>
      </c>
      <c r="B121" s="28" t="s">
        <v>176</v>
      </c>
      <c r="C121" s="42">
        <v>270065</v>
      </c>
      <c r="D121" s="43">
        <v>1340001</v>
      </c>
      <c r="E121" s="30"/>
      <c r="F121" s="31">
        <v>35040965.734800003</v>
      </c>
      <c r="G121" s="31">
        <v>34694025.480000004</v>
      </c>
      <c r="H121" s="31">
        <v>346940.25480000005</v>
      </c>
      <c r="I121" s="31">
        <v>14975994.733768679</v>
      </c>
      <c r="J121" s="31">
        <v>6927790.3537686802</v>
      </c>
      <c r="K121" s="31">
        <v>3969933.1249584402</v>
      </c>
      <c r="L121" s="31">
        <v>2798667.8288102397</v>
      </c>
      <c r="M121" s="31">
        <v>159189.4</v>
      </c>
      <c r="N121" s="31"/>
      <c r="O121" s="31">
        <v>8048204.379999999</v>
      </c>
      <c r="P121" s="31">
        <v>4039380.4999999991</v>
      </c>
      <c r="Q121" s="31">
        <v>2577360</v>
      </c>
      <c r="R121" s="31">
        <v>1431463.88</v>
      </c>
      <c r="S121" s="32">
        <v>4975085.4000000004</v>
      </c>
      <c r="T121" s="33">
        <v>54992045.868568681</v>
      </c>
      <c r="U121" s="31">
        <v>44004806.310122199</v>
      </c>
      <c r="V121" s="31">
        <v>44004806.310122199</v>
      </c>
      <c r="W121" s="47">
        <v>30138091.794737201</v>
      </c>
      <c r="X121" s="33">
        <v>13866714.515384998</v>
      </c>
      <c r="Y121" s="47">
        <v>13421610.083384998</v>
      </c>
      <c r="Z121" s="47">
        <v>445104.43200000003</v>
      </c>
      <c r="AA121" s="31"/>
      <c r="AB121" s="33">
        <v>30138091.794737201</v>
      </c>
      <c r="AC121" s="31">
        <v>4134686.5</v>
      </c>
      <c r="AD121" s="31">
        <v>26980626.598900001</v>
      </c>
      <c r="AE121" s="31">
        <v>3772570.8899999997</v>
      </c>
      <c r="AF121" s="31">
        <v>37725.708899999998</v>
      </c>
      <c r="AG121" s="31">
        <v>16224700</v>
      </c>
      <c r="AH121" s="31">
        <v>6945630</v>
      </c>
      <c r="AI121" s="31"/>
      <c r="AJ121" s="34">
        <v>130112165.27759089</v>
      </c>
    </row>
    <row r="122" spans="1:83" x14ac:dyDescent="0.35">
      <c r="A122" s="27">
        <v>113</v>
      </c>
      <c r="B122" s="28" t="s">
        <v>177</v>
      </c>
      <c r="C122" s="42">
        <v>270089</v>
      </c>
      <c r="D122" s="43">
        <v>1340012</v>
      </c>
      <c r="E122" s="30"/>
      <c r="F122" s="31">
        <v>124840456.7159</v>
      </c>
      <c r="G122" s="31">
        <v>123604412.59</v>
      </c>
      <c r="H122" s="31">
        <v>1236044.1259000001</v>
      </c>
      <c r="I122" s="31">
        <v>37671698.291295961</v>
      </c>
      <c r="J122" s="31">
        <v>22011721.223795958</v>
      </c>
      <c r="K122" s="31">
        <v>13661417.37622284</v>
      </c>
      <c r="L122" s="31">
        <v>7138551.7375731198</v>
      </c>
      <c r="M122" s="31">
        <v>1211752.1100000001</v>
      </c>
      <c r="N122" s="31">
        <v>157550.33749999999</v>
      </c>
      <c r="O122" s="31">
        <v>15502426.73</v>
      </c>
      <c r="P122" s="31">
        <v>9424866</v>
      </c>
      <c r="Q122" s="31">
        <v>4382204.7300000004</v>
      </c>
      <c r="R122" s="31">
        <v>1695356</v>
      </c>
      <c r="S122" s="32">
        <v>12674314.800000001</v>
      </c>
      <c r="T122" s="33">
        <v>175186469.80719596</v>
      </c>
      <c r="U122" s="31">
        <v>69906915.892623246</v>
      </c>
      <c r="V122" s="31">
        <v>69906915.892623246</v>
      </c>
      <c r="W122" s="47">
        <v>55526502.829535641</v>
      </c>
      <c r="X122" s="33">
        <v>14380413.063087599</v>
      </c>
      <c r="Y122" s="47">
        <v>9039480.5351196006</v>
      </c>
      <c r="Z122" s="47">
        <v>5340932.5279679988</v>
      </c>
      <c r="AA122" s="31"/>
      <c r="AB122" s="33">
        <v>55526502.829535641</v>
      </c>
      <c r="AC122" s="31">
        <v>15811045.800000001</v>
      </c>
      <c r="AD122" s="31">
        <v>65855573.770949997</v>
      </c>
      <c r="AE122" s="31">
        <v>11790367.595000001</v>
      </c>
      <c r="AF122" s="31">
        <v>117903.67595</v>
      </c>
      <c r="AG122" s="31">
        <v>40605112.5</v>
      </c>
      <c r="AH122" s="31">
        <v>13342190</v>
      </c>
      <c r="AI122" s="31"/>
      <c r="AJ122" s="34">
        <v>326760005.27076924</v>
      </c>
    </row>
    <row r="123" spans="1:83" s="14" customFormat="1" ht="22.35" customHeight="1" x14ac:dyDescent="0.3">
      <c r="A123" s="48"/>
      <c r="B123" s="49" t="s">
        <v>179</v>
      </c>
      <c r="C123" s="50"/>
      <c r="D123" s="51"/>
      <c r="E123" s="52">
        <f>SUM(E10:E122)</f>
        <v>18</v>
      </c>
      <c r="F123" s="33">
        <f t="shared" ref="F123" si="1">G123+H123</f>
        <v>3457407875.287601</v>
      </c>
      <c r="G123" s="33">
        <f>SUM(G10:G122)</f>
        <v>3423322900.210001</v>
      </c>
      <c r="H123" s="33">
        <f>SUM(H10:H122)</f>
        <v>34084975.077599995</v>
      </c>
      <c r="I123" s="34">
        <f>SUM(I10:I122)</f>
        <v>7848840847.0144415</v>
      </c>
      <c r="J123" s="34">
        <f t="shared" ref="J123" si="2">K123+L123+M123</f>
        <v>2965736349.8430867</v>
      </c>
      <c r="K123" s="33">
        <f t="shared" ref="K123:R123" si="3">SUM(K10:K122)</f>
        <v>1781124569.8359768</v>
      </c>
      <c r="L123" s="33">
        <f t="shared" si="3"/>
        <v>1084211470.8971097</v>
      </c>
      <c r="M123" s="34">
        <f t="shared" si="3"/>
        <v>100400309.11000003</v>
      </c>
      <c r="N123" s="33">
        <f t="shared" si="3"/>
        <v>1440282618.6893563</v>
      </c>
      <c r="O123" s="33">
        <f t="shared" si="3"/>
        <v>3442821878.4820008</v>
      </c>
      <c r="P123" s="33">
        <f t="shared" si="3"/>
        <v>2032208765.2619998</v>
      </c>
      <c r="Q123" s="33">
        <f t="shared" si="3"/>
        <v>761309041.48999977</v>
      </c>
      <c r="R123" s="34">
        <f t="shared" si="3"/>
        <v>649304071.73000002</v>
      </c>
      <c r="S123" s="53">
        <f>SUM(S10:S122)</f>
        <v>267233472.00000003</v>
      </c>
      <c r="T123" s="34">
        <f>SUM(T10:T122)</f>
        <v>11573482194.302042</v>
      </c>
      <c r="U123" s="33">
        <f>SUM(U10:U122)</f>
        <v>16483137911.289486</v>
      </c>
      <c r="V123" s="33">
        <f>SUM(V10:V122)</f>
        <v>15002245551.487484</v>
      </c>
      <c r="W123" s="33">
        <f>SUM(W10:W122)</f>
        <v>11475984468.624849</v>
      </c>
      <c r="X123" s="33">
        <f>Y123+Z123</f>
        <v>3526261082.8626337</v>
      </c>
      <c r="Y123" s="33">
        <f>SUM(Y10:Y122)</f>
        <v>1181532650.316304</v>
      </c>
      <c r="Z123" s="33">
        <f>SUM(Z10:Z122)</f>
        <v>2344728432.5463295</v>
      </c>
      <c r="AA123" s="33">
        <f>SUM(AA10:AA122)</f>
        <v>1480892359.8019998</v>
      </c>
      <c r="AB123" s="33">
        <f t="shared" ref="AB123" si="4">W123+AA123</f>
        <v>12956876828.426849</v>
      </c>
      <c r="AC123" s="33">
        <f>SUM(AC10:AC122)</f>
        <v>1867821812</v>
      </c>
      <c r="AD123" s="33">
        <f>SUM(AD10:AD122)</f>
        <v>106715389.39019999</v>
      </c>
      <c r="AE123" s="33">
        <f t="shared" ref="AE123:AH123" si="5">SUM(AE10:AE122)</f>
        <v>19242987.02</v>
      </c>
      <c r="AF123" s="33">
        <f t="shared" si="5"/>
        <v>192429.8702</v>
      </c>
      <c r="AG123" s="33">
        <f t="shared" si="5"/>
        <v>64022927.5</v>
      </c>
      <c r="AH123" s="33">
        <f t="shared" si="5"/>
        <v>23257045</v>
      </c>
      <c r="AI123" s="33">
        <f>SUM(AI10:AI122)</f>
        <v>500343657.02999991</v>
      </c>
      <c r="AJ123" s="33">
        <f>SUM(AJ10:AJ122)</f>
        <v>30531500964.011715</v>
      </c>
    </row>
    <row r="124" spans="1:83" s="14" customFormat="1" ht="22.35" customHeight="1" x14ac:dyDescent="0.3">
      <c r="A124" s="86"/>
      <c r="B124" s="87"/>
      <c r="C124" s="88"/>
      <c r="D124" s="89"/>
      <c r="E124" s="90"/>
      <c r="F124" s="91"/>
      <c r="G124" s="91"/>
      <c r="H124" s="91"/>
      <c r="I124" s="92"/>
      <c r="J124" s="92"/>
      <c r="K124" s="91"/>
      <c r="L124" s="91"/>
      <c r="M124" s="92"/>
      <c r="N124" s="91"/>
      <c r="O124" s="91"/>
      <c r="P124" s="91"/>
      <c r="Q124" s="91"/>
      <c r="R124" s="92"/>
      <c r="S124" s="93"/>
      <c r="T124" s="92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  <c r="AF124" s="91"/>
      <c r="AG124" s="91"/>
      <c r="AH124" s="91"/>
      <c r="AI124" s="91"/>
      <c r="AJ124" s="91"/>
    </row>
    <row r="125" spans="1:83" s="55" customFormat="1" ht="36" customHeight="1" x14ac:dyDescent="0.35">
      <c r="B125" s="56" t="s">
        <v>180</v>
      </c>
      <c r="C125" s="57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T125" s="58"/>
      <c r="W125" s="59"/>
      <c r="Y125" s="59"/>
      <c r="Z125" s="59"/>
      <c r="AA125" s="59"/>
      <c r="AJ125" s="60"/>
      <c r="AL125" s="61"/>
      <c r="BY125" s="62"/>
      <c r="CE125" s="62"/>
    </row>
    <row r="126" spans="1:83" s="55" customFormat="1" ht="38.25" customHeight="1" x14ac:dyDescent="0.35">
      <c r="B126" s="72" t="s">
        <v>181</v>
      </c>
      <c r="C126" s="72"/>
      <c r="D126" s="72"/>
      <c r="E126" s="72"/>
      <c r="F126" s="72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  <c r="T126" s="72"/>
      <c r="U126" s="72"/>
      <c r="V126" s="72"/>
      <c r="W126" s="72"/>
      <c r="X126" s="72"/>
      <c r="Y126" s="72"/>
      <c r="Z126" s="72"/>
      <c r="AA126" s="72"/>
      <c r="AB126" s="72"/>
      <c r="AC126" s="72"/>
      <c r="AD126" s="72"/>
      <c r="AE126" s="72"/>
      <c r="AF126" s="72"/>
      <c r="AG126" s="72"/>
      <c r="AH126" s="72"/>
      <c r="AI126" s="72"/>
      <c r="AJ126" s="72"/>
      <c r="AK126" s="58"/>
      <c r="CE126" s="62"/>
    </row>
    <row r="127" spans="1:83" x14ac:dyDescent="0.35">
      <c r="T127" s="54"/>
      <c r="W127" s="36"/>
      <c r="X127" s="36"/>
      <c r="Y127" s="36"/>
      <c r="Z127" s="36"/>
      <c r="AA127" s="36"/>
      <c r="AI127" s="36"/>
      <c r="AJ127" s="35"/>
    </row>
  </sheetData>
  <autoFilter ref="A8:CH126"/>
  <mergeCells count="41">
    <mergeCell ref="A6:A7"/>
    <mergeCell ref="B6:B7"/>
    <mergeCell ref="D6:D7"/>
    <mergeCell ref="E6:E7"/>
    <mergeCell ref="F6:F7"/>
    <mergeCell ref="J6:J7"/>
    <mergeCell ref="K6:K7"/>
    <mergeCell ref="V6:V7"/>
    <mergeCell ref="W6:W7"/>
    <mergeCell ref="X6:X7"/>
    <mergeCell ref="M6:M7"/>
    <mergeCell ref="N6:N7"/>
    <mergeCell ref="I1:I2"/>
    <mergeCell ref="N1:Q3"/>
    <mergeCell ref="V1:V2"/>
    <mergeCell ref="AC1:AJ1"/>
    <mergeCell ref="B4:AJ4"/>
    <mergeCell ref="B126:AJ126"/>
    <mergeCell ref="AE6:AE7"/>
    <mergeCell ref="AF6:AF7"/>
    <mergeCell ref="AG6:AG7"/>
    <mergeCell ref="AH6:AH7"/>
    <mergeCell ref="AI6:AI7"/>
    <mergeCell ref="AJ6:AJ7"/>
    <mergeCell ref="Y6:Y7"/>
    <mergeCell ref="Z6:Z7"/>
    <mergeCell ref="AA6:AA7"/>
    <mergeCell ref="AB6:AB7"/>
    <mergeCell ref="AC6:AC7"/>
    <mergeCell ref="L6:L7"/>
    <mergeCell ref="G6:G7"/>
    <mergeCell ref="H6:H7"/>
    <mergeCell ref="I6:I7"/>
    <mergeCell ref="AD6:AD7"/>
    <mergeCell ref="S6:S7"/>
    <mergeCell ref="T6:T7"/>
    <mergeCell ref="U6:U7"/>
    <mergeCell ref="O6:O7"/>
    <mergeCell ref="P6:P7"/>
    <mergeCell ref="Q6:Q7"/>
    <mergeCell ref="R6:R7"/>
  </mergeCells>
  <pageMargins left="0.70866141732283472" right="0.70866141732283472" top="0.74803149606299213" bottom="0.19" header="0.31496062992125984" footer="0.31496062992125984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Максименко Ирина Николаевна</cp:lastModifiedBy>
  <dcterms:created xsi:type="dcterms:W3CDTF">2023-11-29T05:44:26Z</dcterms:created>
  <dcterms:modified xsi:type="dcterms:W3CDTF">2023-12-01T05:57:55Z</dcterms:modified>
</cp:coreProperties>
</file>